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202300"/>
  <mc:AlternateContent xmlns:mc="http://schemas.openxmlformats.org/markup-compatibility/2006">
    <mc:Choice Requires="x15">
      <x15ac:absPath xmlns:x15ac="http://schemas.microsoft.com/office/spreadsheetml/2010/11/ac" url="C:\Users\techmanova\Desktop\Moje stavby\Jmenovité\Výstavba GSM-R na tratích Správy železnic,\ZDS2 _0 etapa\K vypsání\"/>
    </mc:Choice>
  </mc:AlternateContent>
  <xr:revisionPtr revIDLastSave="0" documentId="13_ncr:1_{4819C479-29DE-40C4-AA3E-C7238AE6F90C}" xr6:coauthVersionLast="47" xr6:coauthVersionMax="47" xr10:uidLastSave="{00000000-0000-0000-0000-000000000000}"/>
  <bookViews>
    <workbookView xWindow="-120" yWindow="-120" windowWidth="29040" windowHeight="15840" xr2:uid="{DE334ED9-F9AD-4E61-81C4-40F45C30C20F}"/>
  </bookViews>
  <sheets>
    <sheet name="Požadavky na výkon a funkci P+R" sheetId="3" r:id="rId1"/>
    <sheet name="SO98-98" sheetId="2" r:id="rId2"/>
  </sheets>
  <externalReferences>
    <externalReference r:id="rId3"/>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28" i="2" l="1"/>
  <c r="J28" i="2"/>
  <c r="L24" i="2"/>
  <c r="J24" i="2"/>
  <c r="L18" i="2"/>
  <c r="J18" i="2"/>
  <c r="L14" i="2"/>
  <c r="J14" i="2"/>
  <c r="B14" i="2"/>
  <c r="L9" i="2"/>
  <c r="K9" i="2"/>
  <c r="B9" i="2"/>
  <c r="F5" i="2"/>
  <c r="F4" i="2"/>
  <c r="L1" i="2"/>
  <c r="L32" i="2" l="1"/>
  <c r="L22" i="2"/>
  <c r="B18" i="2"/>
  <c r="B24" i="2" s="1"/>
  <c r="B28" i="2" l="1"/>
  <c r="K2" i="2" l="1"/>
  <c r="E2"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2793B988-9B17-447D-852D-C562901E6AD0}">
      <text>
        <r>
          <rPr>
            <b/>
            <u/>
            <sz val="12"/>
            <color indexed="81"/>
            <rFont val="Aptos Narrow"/>
            <family val="2"/>
            <charset val="238"/>
            <scheme val="minor"/>
          </rPr>
          <t>Vložení nové položky:</t>
        </r>
        <r>
          <rPr>
            <b/>
            <sz val="11"/>
            <color indexed="81"/>
            <rFont val="Aptos Narrow"/>
            <family val="2"/>
            <charset val="238"/>
            <scheme val="minor"/>
          </rPr>
          <t xml:space="preserve">
</t>
        </r>
        <r>
          <rPr>
            <sz val="11"/>
            <color indexed="81"/>
            <rFont val="Aptos Narrow"/>
            <family val="2"/>
            <charset val="238"/>
            <scheme val="minor"/>
          </rPr>
          <t xml:space="preserve">pro přidání další položky umístěte </t>
        </r>
        <r>
          <rPr>
            <b/>
            <sz val="11"/>
            <color indexed="81"/>
            <rFont val="Aptos Narrow"/>
            <family val="2"/>
            <charset val="238"/>
            <scheme val="minor"/>
          </rPr>
          <t>kurzor do sloupce "B"</t>
        </r>
        <r>
          <rPr>
            <sz val="11"/>
            <color indexed="81"/>
            <rFont val="Aptos Narrow"/>
            <family val="2"/>
            <charset val="238"/>
            <scheme val="minor"/>
          </rPr>
          <t xml:space="preserve"> pod poslední řádek  předešlé položky, nebo pod začátek následného dílu a spusťte </t>
        </r>
        <r>
          <rPr>
            <b/>
            <sz val="11"/>
            <color indexed="81"/>
            <rFont val="Aptos Narrow"/>
            <family val="2"/>
            <charset val="238"/>
            <scheme val="minor"/>
          </rPr>
          <t>"Vložení položky"</t>
        </r>
        <r>
          <rPr>
            <sz val="11"/>
            <color indexed="81"/>
            <rFont val="Aptos Narrow"/>
            <family val="2"/>
            <charset val="238"/>
            <scheme val="minor"/>
          </rPr>
          <t xml:space="preserve">.  
Chcete-li přidat další položku k uzavřenému Dílu, umístěte </t>
        </r>
        <r>
          <rPr>
            <b/>
            <sz val="11"/>
            <color indexed="81"/>
            <rFont val="Aptos Narrow"/>
            <family val="2"/>
            <charset val="238"/>
            <scheme val="minor"/>
          </rPr>
          <t>kurzor do sloupce "B"</t>
        </r>
        <r>
          <rPr>
            <sz val="11"/>
            <color indexed="81"/>
            <rFont val="Aptos Narrow"/>
            <family val="2"/>
            <charset val="238"/>
            <scheme val="minor"/>
          </rPr>
          <t xml:space="preserve">, a to buď na číslo položky, před kterou chcete položku přidat, nebo na řádek se součtem dílu a spusťte </t>
        </r>
        <r>
          <rPr>
            <b/>
            <sz val="11"/>
            <color indexed="81"/>
            <rFont val="Aptos Narrow"/>
            <family val="2"/>
            <charset val="238"/>
            <scheme val="minor"/>
          </rPr>
          <t>"Vložení položky"</t>
        </r>
        <r>
          <rPr>
            <sz val="11"/>
            <color indexed="81"/>
            <rFont val="Aptos Narrow"/>
            <family val="2"/>
            <charset val="238"/>
            <scheme val="minor"/>
          </rPr>
          <t xml:space="preserve">.
Po přidání  položky do již uzavřeného Dílu musí být </t>
        </r>
        <r>
          <rPr>
            <b/>
            <sz val="11"/>
            <color indexed="81"/>
            <rFont val="Aptos Narrow"/>
            <family val="2"/>
            <charset val="238"/>
            <scheme val="minor"/>
          </rPr>
          <t>Díl znovu přepočítán</t>
        </r>
        <r>
          <rPr>
            <sz val="11"/>
            <color indexed="81"/>
            <rFont val="Aptos Narrow"/>
            <family val="2"/>
            <charset val="238"/>
            <scheme val="minor"/>
          </rPr>
          <t xml:space="preserve"> 
</t>
        </r>
        <r>
          <rPr>
            <sz val="9"/>
            <color indexed="81"/>
            <rFont val="Tahoma"/>
            <family val="2"/>
            <charset val="238"/>
          </rPr>
          <t xml:space="preserve">
</t>
        </r>
      </text>
    </comment>
    <comment ref="J3" authorId="1" shapeId="0" xr:uid="{492B4362-B670-482D-B88C-42BE78A189D0}">
      <text>
        <r>
          <rPr>
            <b/>
            <u/>
            <sz val="12"/>
            <color indexed="81"/>
            <rFont val="Aptos Narrow"/>
            <family val="2"/>
            <charset val="238"/>
            <scheme val="minor"/>
          </rPr>
          <t>Vložení nového Dílu:</t>
        </r>
        <r>
          <rPr>
            <b/>
            <sz val="11"/>
            <color indexed="81"/>
            <rFont val="Aptos Narrow"/>
            <family val="2"/>
            <charset val="238"/>
            <scheme val="minor"/>
          </rPr>
          <t xml:space="preserve">
</t>
        </r>
        <r>
          <rPr>
            <sz val="11"/>
            <color indexed="81"/>
            <rFont val="Aptos Narrow"/>
            <family val="2"/>
            <charset val="238"/>
            <scheme val="minor"/>
          </rPr>
          <t>nový</t>
        </r>
        <r>
          <rPr>
            <b/>
            <sz val="11"/>
            <color indexed="81"/>
            <rFont val="Aptos Narrow"/>
            <family val="2"/>
            <charset val="238"/>
            <scheme val="minor"/>
          </rPr>
          <t xml:space="preserve"> Díl  </t>
        </r>
        <r>
          <rPr>
            <sz val="11"/>
            <color indexed="81"/>
            <rFont val="Aptos Narrow"/>
            <family val="2"/>
            <charset val="238"/>
            <scheme val="minor"/>
          </rPr>
          <t xml:space="preserve">bude vytvořen až po </t>
        </r>
        <r>
          <rPr>
            <b/>
            <sz val="11"/>
            <color indexed="81"/>
            <rFont val="Aptos Narrow"/>
            <family val="2"/>
            <charset val="238"/>
            <scheme val="minor"/>
          </rPr>
          <t xml:space="preserve">uzavření předešlého Dílu součtem. Díly nesmí mít shodné číslování ani názvy.
</t>
        </r>
        <r>
          <rPr>
            <sz val="11"/>
            <color indexed="81"/>
            <rFont val="Aptos Narrow"/>
            <family val="2"/>
            <charset val="238"/>
            <scheme val="minor"/>
          </rPr>
          <t xml:space="preserve">Pro vložení nového </t>
        </r>
        <r>
          <rPr>
            <b/>
            <sz val="11"/>
            <color indexed="81"/>
            <rFont val="Aptos Narrow"/>
            <family val="2"/>
            <charset val="238"/>
            <scheme val="minor"/>
          </rPr>
          <t>Dílu</t>
        </r>
        <r>
          <rPr>
            <sz val="11"/>
            <color indexed="81"/>
            <rFont val="Aptos Narrow"/>
            <family val="2"/>
            <charset val="238"/>
            <scheme val="minor"/>
          </rPr>
          <t xml:space="preserve"> umístěte kurzor do sloupce "B" pod poslední řádek položky "</t>
        </r>
        <r>
          <rPr>
            <b/>
            <sz val="11"/>
            <color indexed="81"/>
            <rFont val="Aptos Narrow"/>
            <family val="2"/>
            <charset val="238"/>
            <scheme val="minor"/>
          </rPr>
          <t>Součet za díl</t>
        </r>
        <r>
          <rPr>
            <sz val="11"/>
            <color indexed="81"/>
            <rFont val="Aptos Narrow"/>
            <family val="2"/>
            <charset val="238"/>
            <scheme val="minor"/>
          </rPr>
          <t>" a spusťte "</t>
        </r>
        <r>
          <rPr>
            <b/>
            <sz val="11"/>
            <color indexed="81"/>
            <rFont val="Aptos Narrow"/>
            <family val="2"/>
            <charset val="238"/>
            <scheme val="minor"/>
          </rPr>
          <t>Vloži Díl</t>
        </r>
        <r>
          <rPr>
            <sz val="11"/>
            <color indexed="81"/>
            <rFont val="Aptos Narrow"/>
            <family val="2"/>
            <charset val="238"/>
            <scheme val="minor"/>
          </rPr>
          <t>" nebo požijte klávesovou zkratku "</t>
        </r>
        <r>
          <rPr>
            <b/>
            <sz val="11"/>
            <color indexed="81"/>
            <rFont val="Aptos Narrow"/>
            <family val="2"/>
            <charset val="238"/>
            <scheme val="minor"/>
          </rPr>
          <t>ctrl a</t>
        </r>
        <r>
          <rPr>
            <sz val="11"/>
            <color indexed="81"/>
            <rFont val="Aptos Narrow"/>
            <family val="2"/>
            <charset val="238"/>
            <scheme val="minor"/>
          </rPr>
          <t xml:space="preserve">".  </t>
        </r>
      </text>
    </comment>
    <comment ref="K3" authorId="0" shapeId="0" xr:uid="{C4E08013-43F9-49EA-A8F4-6563547EE735}">
      <text>
        <r>
          <rPr>
            <b/>
            <u/>
            <sz val="12"/>
            <color indexed="81"/>
            <rFont val="Aptos Narrow"/>
            <family val="2"/>
            <charset val="238"/>
            <scheme val="minor"/>
          </rPr>
          <t>Uzavření a součet Dílu:</t>
        </r>
        <r>
          <rPr>
            <b/>
            <sz val="11"/>
            <color indexed="81"/>
            <rFont val="Aptos Narrow"/>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Aptos Narrow"/>
            <family val="2"/>
            <charset val="238"/>
            <scheme val="minor"/>
          </rPr>
          <t xml:space="preserve">Pro </t>
        </r>
        <r>
          <rPr>
            <b/>
            <sz val="11"/>
            <color indexed="81"/>
            <rFont val="Aptos Narrow"/>
            <family val="2"/>
            <charset val="238"/>
            <scheme val="minor"/>
          </rPr>
          <t>součet za Díl</t>
        </r>
        <r>
          <rPr>
            <sz val="11"/>
            <color indexed="81"/>
            <rFont val="Aptos Narrow"/>
            <family val="2"/>
            <charset val="238"/>
            <scheme val="minor"/>
          </rPr>
          <t xml:space="preserve"> umístěte kurzor do sloupce "B" pod poslední řádek poslední položky v Dílu a spusťte </t>
        </r>
        <r>
          <rPr>
            <b/>
            <sz val="11"/>
            <color indexed="81"/>
            <rFont val="Aptos Narrow"/>
            <family val="2"/>
            <charset val="238"/>
            <scheme val="minor"/>
          </rPr>
          <t>"Součet za Díl"</t>
        </r>
        <r>
          <rPr>
            <sz val="11"/>
            <color indexed="81"/>
            <rFont val="Aptos Narrow"/>
            <family val="2"/>
            <charset val="238"/>
            <scheme val="minor"/>
          </rPr>
          <t xml:space="preserve">.  
Chcete-li </t>
        </r>
        <r>
          <rPr>
            <b/>
            <sz val="11"/>
            <color indexed="81"/>
            <rFont val="Aptos Narrow"/>
            <family val="2"/>
            <charset val="238"/>
            <scheme val="minor"/>
          </rPr>
          <t>přepočítat Díl</t>
        </r>
        <r>
          <rPr>
            <sz val="11"/>
            <color indexed="81"/>
            <rFont val="Aptos Narrow"/>
            <family val="2"/>
            <charset val="238"/>
            <scheme val="minor"/>
          </rPr>
          <t xml:space="preserve"> po dodatečném přidání položky do již uzavřeného Dílu, umístěte kurzor do sloupce "B" se součtem za daný Díl a spusťte </t>
        </r>
        <r>
          <rPr>
            <b/>
            <sz val="11"/>
            <color indexed="81"/>
            <rFont val="Aptos Narrow"/>
            <family val="2"/>
            <charset val="238"/>
            <scheme val="minor"/>
          </rPr>
          <t>"Součet za Díl"</t>
        </r>
        <r>
          <rPr>
            <sz val="11"/>
            <color indexed="81"/>
            <rFont val="Aptos Narrow"/>
            <family val="2"/>
            <charset val="238"/>
            <scheme val="minor"/>
          </rPr>
          <t xml:space="preserve">.
Po přidání položky do již uzavřeného Dílu musí být Díl vždy znovu přepočítán.
</t>
        </r>
        <r>
          <rPr>
            <b/>
            <sz val="11"/>
            <color indexed="81"/>
            <rFont val="Aptos Narrow"/>
            <family val="2"/>
            <charset val="238"/>
            <scheme val="minor"/>
          </rPr>
          <t>Nový Díl  bude vytvořen až po uzavření předešlého Dílu součtem</t>
        </r>
        <r>
          <rPr>
            <sz val="11"/>
            <color indexed="81"/>
            <rFont val="Aptos Narrow"/>
            <family val="2"/>
            <charset val="238"/>
            <scheme val="minor"/>
          </rPr>
          <t>. Díly nesmí mít shodné číslování ani názvy.</t>
        </r>
      </text>
    </comment>
    <comment ref="E4" authorId="0" shapeId="0" xr:uid="{473C6A22-C7D8-4A48-82CD-F33625FB1787}">
      <text>
        <r>
          <rPr>
            <b/>
            <u/>
            <sz val="10"/>
            <color indexed="81"/>
            <rFont val="Aptos Narrow"/>
            <family val="2"/>
            <charset val="238"/>
            <scheme val="minor"/>
          </rPr>
          <t>Vybrat kategorii dle seznamu</t>
        </r>
        <r>
          <rPr>
            <sz val="9"/>
            <color indexed="81"/>
            <rFont val="Aptos Narrow"/>
            <family val="2"/>
            <charset val="238"/>
            <scheme val="minor"/>
          </rPr>
          <t xml:space="preserve">
</t>
        </r>
        <r>
          <rPr>
            <i/>
            <sz val="9"/>
            <color indexed="81"/>
            <rFont val="Aptos Narrow"/>
            <family val="2"/>
            <charset val="238"/>
            <scheme val="minor"/>
          </rPr>
          <t>D.1.1      Zabezpečovací zařízení
D.1.2      Sdělovací zařízení
D.1.3      Silnoproudá technologie včetně DŘT
D.1.4      Ostatní technologická zařízení
D.2.1.1.0  Kolejový svršek 
D.2.1.1 .1 Kolejový spodek 
D.2.1.2  Nástupiště
D.2.1.3  Přejezdy a přechody
D.2.1.4  Mosty, propustky, zdi
D.2.1.5  Ostatní inženýrské objekty
D.2.1.6  Potrubní vedení
D.2.1.7  Tunely
D.2.1.8  Pozemní komunikace
D.2.1.9  Kabelovody, kolektory
D.2.1.10 Protihlukové objekty
D.2.2.1  Pozemní stavební objekty budov
D.2.2.2  Zastřešení nástupišť, přístřešky na nástupištích
D.2.2.3  Individuální protihluková opatření
D.2.2.4  Orientační systém
D.2.2.5  Demolice
D.2.2.6  Drobná architektura a oplocení
D.2.3.1  Trakční vedení
D.2.3.2  Napájecí stanice - stavební část
D.2.3.3  Spínací stanice - stavební část
D.2.3.4  Ohřev výhybek (elektrický, plynový)
D.2.3.5  Elektrické předtápěcí zařízení
D.2.3.6  Rozvody VN, NN, osvětlení a dálkové ovládání odpojovačů
D.2.3.7  Ukolejnění kovových konstrukcí
D.2.3.8  Vnější uzemnění
D.2.3.9  Ostatní kabelizace
D.2.4.1  Příprava území a kácení
D.2.4.2  Náhradní výsadba
D.2.4.3  Zabezpečení veřejných zájmů
D.9.8      SO 98-98 – Všeobecný objekt 
D.9.9     SO 90-90 – Odpady</t>
        </r>
      </text>
    </comment>
    <comment ref="I4" authorId="0" shapeId="0" xr:uid="{4B0983A0-D132-48C5-A850-B8BF06194513}">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xr:uid="{9191D3CE-3D52-4A81-87D3-67E90258A1B9}">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7872E8A3-352E-493B-9123-04D4DA6BE9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999FBDA7-94F8-47FE-B517-99D6EA44363B}">
      <text>
        <r>
          <rPr>
            <b/>
            <u/>
            <sz val="10"/>
            <color indexed="81"/>
            <rFont val="Aptos Narrow"/>
            <family val="2"/>
            <charset val="238"/>
            <scheme val="minor"/>
          </rPr>
          <t>Vybrat stádium dle seznamu:</t>
        </r>
        <r>
          <rPr>
            <sz val="9"/>
            <color indexed="81"/>
            <rFont val="Aptos Narrow"/>
            <family val="2"/>
            <charset val="238"/>
            <scheme val="minor"/>
          </rPr>
          <t xml:space="preserve">
</t>
        </r>
        <r>
          <rPr>
            <i/>
            <sz val="9"/>
            <color indexed="81"/>
            <rFont val="Aptos Narrow"/>
            <family val="2"/>
            <charset val="238"/>
            <scheme val="minor"/>
          </rPr>
          <t xml:space="preserve">Nejčastěji se zpracovává rozpočet ve </t>
        </r>
        <r>
          <rPr>
            <b/>
            <i/>
            <sz val="9"/>
            <color indexed="81"/>
            <rFont val="Aptos Narrow"/>
            <family val="2"/>
            <charset val="238"/>
            <scheme val="minor"/>
          </rPr>
          <t>Stádiu 3</t>
        </r>
        <r>
          <rPr>
            <i/>
            <sz val="9"/>
            <color indexed="81"/>
            <rFont val="Aptos Narrow"/>
            <family val="2"/>
            <charset val="238"/>
            <scheme val="minor"/>
          </rPr>
          <t xml:space="preserve"> jako rozpočet jednotlivých SO a PS v rozsahu oceněných soupisů prací dle požadavků vyhlášky č. 169/2016 Sb. 
</t>
        </r>
        <r>
          <rPr>
            <sz val="9"/>
            <color indexed="81"/>
            <rFont val="Aptos Narrow"/>
            <family val="2"/>
            <charset val="238"/>
            <scheme val="minor"/>
          </rPr>
          <t xml:space="preserve">V případě, </t>
        </r>
        <r>
          <rPr>
            <i/>
            <sz val="9"/>
            <color indexed="81"/>
            <rFont val="Aptos Narrow"/>
            <family val="2"/>
            <charset val="238"/>
            <scheme val="minor"/>
          </rPr>
          <t xml:space="preserve">že je podkladem pro výběr zhotovitele na realizaci díla dokumentace ve </t>
        </r>
        <r>
          <rPr>
            <b/>
            <i/>
            <sz val="9"/>
            <color indexed="81"/>
            <rFont val="Aptos Narrow"/>
            <family val="2"/>
            <charset val="238"/>
            <scheme val="minor"/>
          </rPr>
          <t>Stádiu 2</t>
        </r>
        <r>
          <rPr>
            <i/>
            <sz val="9"/>
            <color indexed="81"/>
            <rFont val="Aptos Narrow"/>
            <family val="2"/>
            <charset val="238"/>
            <scheme val="minor"/>
          </rPr>
          <t xml:space="preserve"> - DUR (tj. v případě staveb kdy projektovou dokumentaci ve stádiu 3 zpracovává zhotovitel stavby), jsou rozpočty jednotlivých SO a PS zpracované ve </t>
        </r>
        <r>
          <rPr>
            <i/>
            <u/>
            <sz val="9"/>
            <color indexed="81"/>
            <rFont val="Aptos Narrow"/>
            <family val="2"/>
            <charset val="238"/>
            <scheme val="minor"/>
          </rPr>
          <t>Formulářích SOPS stádia 3</t>
        </r>
        <r>
          <rPr>
            <i/>
            <sz val="9"/>
            <color indexed="81"/>
            <rFont val="Aptos Narrow"/>
            <family val="2"/>
            <charset val="238"/>
            <scheme val="minor"/>
          </rPr>
          <t xml:space="preserve"> jako podklad pro sestavení souhrnného rozpočtu a určení předpokládané hodnoty zakázky pro další stádia.  V Řádku se uveden, že se jedná o </t>
        </r>
        <r>
          <rPr>
            <b/>
            <i/>
            <sz val="9"/>
            <color indexed="81"/>
            <rFont val="Aptos Narrow"/>
            <family val="2"/>
            <charset val="238"/>
            <scheme val="minor"/>
          </rPr>
          <t>Stádium 2</t>
        </r>
        <r>
          <rPr>
            <i/>
            <sz val="9"/>
            <color indexed="81"/>
            <rFont val="Aptos Narrow"/>
            <family val="2"/>
            <charset val="238"/>
            <scheme val="minor"/>
          </rPr>
          <t>.</t>
        </r>
        <r>
          <rPr>
            <sz val="9"/>
            <color indexed="81"/>
            <rFont val="Aptos Narrow"/>
            <family val="2"/>
            <charset val="238"/>
            <scheme val="minor"/>
          </rPr>
          <t xml:space="preserve">
</t>
        </r>
      </text>
    </comment>
    <comment ref="F6" authorId="0" shapeId="0" xr:uid="{2FC5D117-01BF-4D22-97B0-57F27EB70568}">
      <text>
        <r>
          <rPr>
            <b/>
            <u/>
            <sz val="10"/>
            <color indexed="81"/>
            <rFont val="Aptos Narrow"/>
            <family val="2"/>
            <charset val="238"/>
            <scheme val="minor"/>
          </rPr>
          <t>Jiný vlastník SO/PS než SŽDC</t>
        </r>
        <r>
          <rPr>
            <sz val="9"/>
            <color indexed="81"/>
            <rFont val="Aptos Narrow"/>
            <family val="2"/>
            <charset val="238"/>
            <scheme val="minor"/>
          </rPr>
          <t xml:space="preserve">
</t>
        </r>
        <r>
          <rPr>
            <i/>
            <sz val="9"/>
            <color indexed="81"/>
            <rFont val="Aptos Narrow"/>
            <family val="2"/>
            <charset val="238"/>
            <scheme val="minor"/>
          </rPr>
          <t xml:space="preserve">v přípdě jiného vlastníka SO/PS než SŽDC, tj. v případě, že je uvedeno </t>
        </r>
        <r>
          <rPr>
            <b/>
            <i/>
            <sz val="9"/>
            <color indexed="81"/>
            <rFont val="Aptos Narrow"/>
            <family val="2"/>
            <charset val="238"/>
            <scheme val="minor"/>
          </rPr>
          <t>"Ostatní"</t>
        </r>
        <r>
          <rPr>
            <i/>
            <sz val="9"/>
            <color indexed="81"/>
            <rFont val="Aptos Narrow"/>
            <family val="2"/>
            <charset val="238"/>
            <scheme val="minor"/>
          </rPr>
          <t xml:space="preserve"> v položce "Majetek" bude doplněn  vlastník daného SO/PS (např. ČD a.s., PRE as.s, Veolie atd). 
</t>
        </r>
      </text>
    </comment>
    <comment ref="C10" authorId="0" shapeId="0" xr:uid="{B50D8A16-2A3E-441E-908B-13146B966C26}">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xr:uid="{66E07D42-B3AC-42BB-A6C2-5E7DBB62BD8A}">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shodným třídícím kódem zařazen v jednom Díle víckrát bude pro účely následného zpracování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xr:uid="{BCBDCF7C-C73B-4652-971D-C2128CB36D0B}">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cenové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xr:uid="{8FF98085-B939-4920-852C-B85470372460}">
      <text>
        <r>
          <rPr>
            <b/>
            <sz val="9"/>
            <color indexed="81"/>
            <rFont val="Arial"/>
            <family val="2"/>
            <charset val="238"/>
          </rPr>
          <t>Množství</t>
        </r>
        <r>
          <rPr>
            <sz val="9"/>
            <color indexed="81"/>
            <rFont val="Arial"/>
            <family val="2"/>
            <charset val="238"/>
          </rPr>
          <t xml:space="preserve"> v položce bude zaokrouhleno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xr:uid="{BB28132E-337F-4B0B-9C02-FC2E684BCCB6}">
      <text>
        <r>
          <rPr>
            <b/>
            <sz val="9"/>
            <color indexed="81"/>
            <rFont val="Arial"/>
            <family val="2"/>
            <charset val="238"/>
          </rPr>
          <t>Jednotková cena</t>
        </r>
        <r>
          <rPr>
            <sz val="9"/>
            <color indexed="81"/>
            <rFont val="Arial"/>
            <family val="2"/>
            <charset val="238"/>
          </rPr>
          <t xml:space="preserve"> bude zaokrouhlená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5" authorId="0" shapeId="0" xr:uid="{C827E00B-88B6-4812-912D-BFC479F14EEF}">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shapeId="0" xr:uid="{C1B528DB-D1B4-4FAF-A0C8-3A86092C9713}">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9" authorId="0" shapeId="0" xr:uid="{D7870245-964B-4C31-AD4D-38E0E06CCFB5}">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20" authorId="0" shapeId="0" xr:uid="{8FDF6ADE-FD7B-4D98-9902-C5754EAB08E5}">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List>
</comments>
</file>

<file path=xl/sharedStrings.xml><?xml version="1.0" encoding="utf-8"?>
<sst xmlns="http://schemas.openxmlformats.org/spreadsheetml/2006/main" count="112" uniqueCount="81">
  <si>
    <t>SOUPIS PRACÍ / ROZPOČET</t>
  </si>
  <si>
    <t>Stavba:</t>
  </si>
  <si>
    <t>CELKEM:</t>
  </si>
  <si>
    <t>SO/PS:</t>
  </si>
  <si>
    <t>Kategorie monitoringu:</t>
  </si>
  <si>
    <t>Klasifikace SO/PS:</t>
  </si>
  <si>
    <t>Stupeň dokumentace:</t>
  </si>
  <si>
    <t>Stádium 2</t>
  </si>
  <si>
    <t>ISPROFIN:</t>
  </si>
  <si>
    <t>Majetek:</t>
  </si>
  <si>
    <t>Označení (S-kód):</t>
  </si>
  <si>
    <t>Zahájení realizace SO/PS:</t>
  </si>
  <si>
    <t>Zpracovatel:</t>
  </si>
  <si>
    <t>Cenová úroveň:</t>
  </si>
  <si>
    <t>Ukončení realizace SO/PS.</t>
  </si>
  <si>
    <t>Obchodní název firmy/společnosti, v případě fyzické osoby podnikající  IČO</t>
  </si>
  <si>
    <t>Titul Jméno Příjmení</t>
  </si>
  <si>
    <t>Datum zpracování:</t>
  </si>
  <si>
    <t>Poř. číslo</t>
  </si>
  <si>
    <t>Kód položky</t>
  </si>
  <si>
    <t>Varianta</t>
  </si>
  <si>
    <t>Cenová soustava</t>
  </si>
  <si>
    <t>Název položky/dílu</t>
  </si>
  <si>
    <t>MJ</t>
  </si>
  <si>
    <t>Množství</t>
  </si>
  <si>
    <t>Jednotková hmotnost</t>
  </si>
  <si>
    <t>Celková hmotnost</t>
  </si>
  <si>
    <t>Cena</t>
  </si>
  <si>
    <t>Jednotková</t>
  </si>
  <si>
    <t>Celkem</t>
  </si>
  <si>
    <t>Díl:</t>
  </si>
  <si>
    <t>Dokumentace stavby</t>
  </si>
  <si>
    <t>R-položka</t>
  </si>
  <si>
    <t>KPL</t>
  </si>
  <si>
    <t>v předepsaném rozsahu a počtu dle VTP a ZTP</t>
  </si>
  <si>
    <t>VSEOB002</t>
  </si>
  <si>
    <t>VSEOB003</t>
  </si>
  <si>
    <t>Součet</t>
  </si>
  <si>
    <t>za  Díl</t>
  </si>
  <si>
    <t>Ostatní</t>
  </si>
  <si>
    <t xml:space="preserve">Osvědčení o shodě notifikovanou osobou </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</si>
  <si>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</si>
  <si>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</si>
  <si>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</si>
  <si>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</si>
  <si>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</si>
  <si>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D</t>
  </si>
  <si>
    <t>P</t>
  </si>
  <si>
    <t>PP</t>
  </si>
  <si>
    <t>VV</t>
  </si>
  <si>
    <t>TS</t>
  </si>
  <si>
    <t>W</t>
  </si>
  <si>
    <t>POŽADAVKY NA VÝKON A FUNKCI</t>
  </si>
  <si>
    <t>Cena celkem:</t>
  </si>
  <si>
    <t>Rekapitulace dat pro tvorbu nabídkové ceny stavby</t>
  </si>
  <si>
    <t>Položka</t>
  </si>
  <si>
    <t>Název položky</t>
  </si>
  <si>
    <t>Popis položky</t>
  </si>
  <si>
    <r>
      <t xml:space="preserve">Cena za položku
</t>
    </r>
    <r>
      <rPr>
        <sz val="10"/>
        <color theme="1"/>
        <rFont val="Verdana"/>
        <family val="2"/>
        <charset val="238"/>
      </rPr>
      <t>[Kč]</t>
    </r>
  </si>
  <si>
    <t>Název stavby:</t>
  </si>
  <si>
    <t>Poznámka</t>
  </si>
  <si>
    <t>Dokumentace skutečného provedení stavby, technická část</t>
  </si>
  <si>
    <t>Vypracování vybrané části dokumentace skutečného provedení (DSPS)</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</si>
  <si>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v listinné i elektronické formě. Zhotovitel bude postupovat dle požadavků na obsahovou náležitost této části DSPS, která je uvedená v interním předpisu Objednatele - SŽ SM011 Dokumentace staveb Správy železnic, státní organizace.</t>
  </si>
  <si>
    <t>SOPS/PR/2024/04</t>
  </si>
  <si>
    <t>D.9.8</t>
  </si>
  <si>
    <t>Dokumentace skutečného provedení stavby, dokladová část</t>
  </si>
  <si>
    <t>Položka zahrnuje veškeré činnosti nezbytné k vypracování dokumentace skutečného provedení dle SOD na zhotovení stavby a v rozsahu vyhlášky č. 499/2006 Sb. v platném znění a dle požadavků VTP a ZTP.  Jedná se o souhrn činností zahrnujících doložení dokladů a podkladů pro předání stavby a její kolaudace v předepsané formě a počtu v listinné i elektronické formě. Zhotovitel bude postupovat dle požadavků na obsahovou náležitost této části DSPS, která je uvedená v interním předpisu Objednatele - SŽ SM011 Dokumentace staveb Správy železnic, státní organizace.</t>
  </si>
  <si>
    <t>VSEOB004</t>
  </si>
  <si>
    <t>VSEOB005</t>
  </si>
  <si>
    <t>Položka obsahuje všechny náklady na realizaci základní páteřní a agregační úrovně přenosového systému pro systém GSM-R, který bude řešen pomocí technologií IP MPLS. Přístupová úroveň přenosového systému je řešena přímo v lokalitě základnové BTS GSM-R.  
Položka obsahuje všechny náklady na montáž dodaného zařízení se všemi pomocnými a doplňujícími pracemi a součástmi, případné použití mechanizmů, včetně dopravy ze skladu k místu montáže, náklady na mzdy.
Dodání úpravy a doplnění vnitřního zařízení včetně potřebného pomocného materiálu, softwarového vybavení a jeho dopravu.                                                                                                      PS bude realizován dle závazných norem a směrnic a to včetně podmínek TSI. Součástí PS je i ekologická likvidace odpadů v souladu se zákonem o odpadech.</t>
  </si>
  <si>
    <t>V rozsahu Zjednodušené dokumentace ve stádiu 2, schváleného ZP a ZTP</t>
  </si>
  <si>
    <t>Položka obsahuje všechny náklady na realizaci rozšíření kapacity MGW-R v lokalitách CDP Přerov a Praha Pernerova na dvojici MGW-R pro potřeby zvýšeného požadavku na zvýšení potřebné kapacity systému GSM-R. 
Položka obsahuje všechny náklady na montáž dodaného zařízení se všemi pomocnými a doplňujícími pracemi a součástmi, případné použití mechanizmů, včetně dopravy ze skladu k místu montáže, náklady na mzdy.
Dodání úpravy a doplnění vnitřního zařízení včetně potřebného pomocného materiálu, softwarového vybavení a jeho dopravu. PS bude realizován dle závazných norem a směrnic a to včetně podmínek TSI. Součástí PS je i ekologická likvidace odpadů v souladu se zákonem o odpadech.</t>
  </si>
  <si>
    <t>Doplnění páteřní sítě přenosového systému GSM-R (jiná zařízení)</t>
  </si>
  <si>
    <t>Rozšíření kapacity MGW-R (jiná zařízení)</t>
  </si>
  <si>
    <t>PS 595 02 71</t>
  </si>
  <si>
    <t>SO 999.98.98</t>
  </si>
  <si>
    <t>Všeobecný objekt</t>
  </si>
  <si>
    <t>3273214993/5003520290</t>
  </si>
  <si>
    <t xml:space="preserve">Doplnění páteřní přenosové sítě GSM-R </t>
  </si>
  <si>
    <t>PS 595 02 72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</si>
</sst>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7" formatCode="#,##0.00\ &quot;Kč&quot;;\-#,##0.00\ &quot;Kč&quot;"/>
    <numFmt numFmtId="164" formatCode="#,##0.00\ &quot;Kč&quot;"/>
    <numFmt numFmtId="165" formatCode="m\/yyyy"/>
    <numFmt numFmtId="166" formatCode="#,##0.000"/>
  </numFmts>
  <fonts count="56" x14ac:knownFonts="1">
    <font>
      <sz val="10"/>
      <color theme="1"/>
      <name val="Verdana"/>
      <family val="2"/>
      <charset val="238"/>
    </font>
    <font>
      <b/>
      <sz val="14"/>
      <color theme="1"/>
      <name val="Aptos Narrow"/>
      <family val="2"/>
      <charset val="238"/>
      <scheme val="minor"/>
    </font>
    <font>
      <b/>
      <sz val="12"/>
      <color theme="1"/>
      <name val="Aptos Narrow"/>
      <family val="2"/>
      <charset val="238"/>
      <scheme val="minor"/>
    </font>
    <font>
      <sz val="10"/>
      <name val="Verdana"/>
      <family val="2"/>
      <charset val="238"/>
    </font>
    <font>
      <i/>
      <sz val="6"/>
      <color theme="1"/>
      <name val="Arial"/>
      <family val="2"/>
      <charset val="238"/>
    </font>
    <font>
      <b/>
      <sz val="16"/>
      <color theme="1"/>
      <name val="Arial"/>
      <family val="2"/>
      <charset val="238"/>
    </font>
    <font>
      <b/>
      <sz val="14"/>
      <color theme="1"/>
      <name val="Arial"/>
      <family val="2"/>
      <charset val="238"/>
    </font>
    <font>
      <b/>
      <sz val="14"/>
      <color theme="8" tint="-0.249977111117893"/>
      <name val="Arial"/>
      <family val="2"/>
      <charset val="238"/>
    </font>
    <font>
      <b/>
      <sz val="12"/>
      <color theme="1"/>
      <name val="Arial"/>
      <family val="2"/>
      <charset val="238"/>
    </font>
    <font>
      <b/>
      <sz val="11"/>
      <color theme="8" tint="-0.249977111117893"/>
      <name val="Arial"/>
      <family val="2"/>
      <charset val="238"/>
    </font>
    <font>
      <b/>
      <sz val="12"/>
      <color theme="8" tint="-0.249977111117893"/>
      <name val="Arial"/>
      <family val="2"/>
      <charset val="238"/>
    </font>
    <font>
      <b/>
      <sz val="11"/>
      <color theme="1"/>
      <name val="Arial"/>
      <family val="2"/>
      <charset val="238"/>
    </font>
    <font>
      <sz val="10"/>
      <color theme="1"/>
      <name val="Arial"/>
      <family val="2"/>
      <charset val="238"/>
    </font>
    <font>
      <b/>
      <sz val="10"/>
      <color theme="8" tint="-0.249977111117893"/>
      <name val="Arial"/>
      <family val="2"/>
      <charset val="238"/>
    </font>
    <font>
      <b/>
      <sz val="10"/>
      <color theme="1"/>
      <name val="Arial"/>
      <family val="2"/>
      <charset val="238"/>
    </font>
    <font>
      <i/>
      <sz val="10"/>
      <color theme="1"/>
      <name val="Arial"/>
      <family val="2"/>
      <charset val="238"/>
    </font>
    <font>
      <sz val="10"/>
      <color theme="8" tint="-0.249977111117893"/>
      <name val="Arial"/>
      <family val="2"/>
      <charset val="238"/>
    </font>
    <font>
      <i/>
      <sz val="8"/>
      <color theme="1"/>
      <name val="Arial Narrow"/>
      <family val="2"/>
      <charset val="238"/>
    </font>
    <font>
      <b/>
      <sz val="9"/>
      <color theme="1"/>
      <name val="Arial"/>
      <family val="2"/>
      <charset val="238"/>
    </font>
    <font>
      <sz val="8"/>
      <color theme="1"/>
      <name val="Arial"/>
      <family val="2"/>
      <charset val="238"/>
    </font>
    <font>
      <sz val="10"/>
      <name val="Arial"/>
      <family val="2"/>
      <charset val="238"/>
    </font>
    <font>
      <sz val="8"/>
      <name val="Arial"/>
      <family val="2"/>
      <charset val="238"/>
    </font>
    <font>
      <b/>
      <sz val="8"/>
      <name val="Arial"/>
      <family val="2"/>
      <charset val="238"/>
    </font>
    <font>
      <i/>
      <sz val="8"/>
      <name val="Arial"/>
      <family val="2"/>
      <charset val="238"/>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u/>
      <sz val="10"/>
      <color indexed="81"/>
      <name val="Aptos Narrow"/>
      <family val="2"/>
      <charset val="238"/>
      <scheme val="minor"/>
    </font>
    <font>
      <sz val="9"/>
      <color indexed="81"/>
      <name val="Aptos Narrow"/>
      <family val="2"/>
      <charset val="238"/>
      <scheme val="minor"/>
    </font>
    <font>
      <i/>
      <sz val="9"/>
      <color indexed="81"/>
      <name val="Aptos Narrow"/>
      <family val="2"/>
      <charset val="238"/>
      <scheme val="minor"/>
    </font>
    <font>
      <b/>
      <i/>
      <sz val="9"/>
      <color indexed="81"/>
      <name val="Aptos Narrow"/>
      <family val="2"/>
      <charset val="238"/>
      <scheme val="minor"/>
    </font>
    <font>
      <i/>
      <u/>
      <sz val="9"/>
      <color indexed="81"/>
      <name val="Aptos Narrow"/>
      <family val="2"/>
      <charset val="238"/>
      <scheme val="minor"/>
    </font>
    <font>
      <b/>
      <i/>
      <u/>
      <sz val="10"/>
      <color indexed="81"/>
      <name val="Arial"/>
      <family val="2"/>
      <charset val="238"/>
    </font>
    <font>
      <sz val="10"/>
      <color indexed="81"/>
      <name val="Arial"/>
      <family val="2"/>
      <charset val="238"/>
    </font>
    <font>
      <i/>
      <sz val="10"/>
      <color indexed="81"/>
      <name val="Arial"/>
      <family val="2"/>
      <charset val="238"/>
    </font>
    <font>
      <b/>
      <i/>
      <sz val="10"/>
      <color indexed="81"/>
      <name val="Arial"/>
      <family val="2"/>
      <charset val="238"/>
    </font>
    <font>
      <sz val="9"/>
      <color indexed="81"/>
      <name val="Tahoma"/>
      <family val="2"/>
      <charset val="238"/>
    </font>
    <font>
      <b/>
      <sz val="8"/>
      <color rgb="FFDF572D"/>
      <name val="Arial"/>
      <family val="2"/>
      <charset val="238"/>
    </font>
    <font>
      <b/>
      <sz val="10"/>
      <color rgb="FF000000"/>
      <name val="Aptos Narrow"/>
      <family val="2"/>
      <charset val="238"/>
      <scheme val="minor"/>
    </font>
    <font>
      <b/>
      <sz val="8"/>
      <color rgb="FF000000"/>
      <name val="Aptos Narrow"/>
      <family val="2"/>
      <charset val="238"/>
      <scheme val="minor"/>
    </font>
    <font>
      <b/>
      <sz val="18"/>
      <color theme="1"/>
      <name val="Aptos Narrow"/>
      <family val="2"/>
      <charset val="238"/>
      <scheme val="minor"/>
    </font>
    <font>
      <b/>
      <sz val="16"/>
      <color theme="1"/>
      <name val="Aptos Narrow"/>
      <family val="2"/>
      <charset val="238"/>
      <scheme val="minor"/>
    </font>
    <font>
      <sz val="11"/>
      <name val="Aptos Narrow"/>
      <family val="2"/>
      <charset val="238"/>
      <scheme val="minor"/>
    </font>
    <font>
      <sz val="10"/>
      <color rgb="FF000000"/>
      <name val="Verdana"/>
      <family val="2"/>
      <charset val="238"/>
    </font>
    <font>
      <sz val="10"/>
      <color rgb="FFFF0000"/>
      <name val="Verdana"/>
      <family val="2"/>
      <charset val="238"/>
    </font>
    <font>
      <sz val="14"/>
      <color theme="1"/>
      <name val="Arial"/>
      <family val="2"/>
      <charset val="238"/>
    </font>
    <font>
      <i/>
      <sz val="8"/>
      <color theme="1"/>
      <name val="Arial"/>
      <family val="2"/>
      <charset val="238"/>
    </font>
    <font>
      <b/>
      <u/>
      <sz val="12"/>
      <color indexed="81"/>
      <name val="Aptos Narrow"/>
      <family val="2"/>
      <charset val="238"/>
      <scheme val="minor"/>
    </font>
    <font>
      <b/>
      <sz val="11"/>
      <color indexed="81"/>
      <name val="Aptos Narrow"/>
      <family val="2"/>
      <charset val="238"/>
      <scheme val="minor"/>
    </font>
    <font>
      <sz val="11"/>
      <color indexed="81"/>
      <name val="Aptos Narrow"/>
      <family val="2"/>
      <charset val="238"/>
      <scheme val="minor"/>
    </font>
    <font>
      <b/>
      <sz val="10"/>
      <color indexed="81"/>
      <name val="Arial"/>
      <family val="2"/>
      <charset val="238"/>
    </font>
    <font>
      <sz val="9"/>
      <color indexed="81"/>
      <name val="Arial"/>
      <family val="2"/>
      <charset val="238"/>
    </font>
    <font>
      <i/>
      <u/>
      <sz val="10"/>
      <color indexed="81"/>
      <name val="Arial"/>
      <family val="2"/>
      <charset val="238"/>
    </font>
  </fonts>
  <fills count="10">
    <fill>
      <patternFill patternType="none"/>
    </fill>
    <fill>
      <patternFill patternType="gray125"/>
    </fill>
    <fill>
      <patternFill patternType="solid">
        <fgColor theme="0" tint="-4.9989318521683403E-2"/>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theme="2"/>
        <bgColor indexed="64"/>
      </patternFill>
    </fill>
    <fill>
      <patternFill patternType="solid">
        <fgColor rgb="FF5FAB01"/>
        <bgColor indexed="64"/>
      </patternFill>
    </fill>
    <fill>
      <patternFill patternType="solid">
        <fgColor theme="0"/>
        <bgColor indexed="64"/>
      </patternFill>
    </fill>
    <fill>
      <patternFill patternType="solid">
        <fgColor rgb="FFFFC000"/>
        <bgColor indexed="64"/>
      </patternFill>
    </fill>
  </fills>
  <borders count="72">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style="thin">
        <color indexed="64"/>
      </left>
      <right/>
      <top style="thin">
        <color indexed="64"/>
      </top>
      <bottom style="double">
        <color indexed="64"/>
      </bottom>
      <diagonal/>
    </border>
    <border>
      <left style="thin">
        <color indexed="64"/>
      </left>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right/>
      <top style="thin">
        <color indexed="64"/>
      </top>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right style="thin">
        <color indexed="64"/>
      </right>
      <top style="thick">
        <color indexed="64"/>
      </top>
      <bottom style="thin">
        <color indexed="64"/>
      </bottom>
      <diagonal/>
    </border>
    <border>
      <left style="thin">
        <color auto="1"/>
      </left>
      <right/>
      <top style="thick">
        <color auto="1"/>
      </top>
      <bottom style="thick">
        <color auto="1"/>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top style="thin">
        <color indexed="64"/>
      </top>
      <bottom/>
      <diagonal/>
    </border>
    <border>
      <left style="thick">
        <color indexed="64"/>
      </left>
      <right/>
      <top style="thick">
        <color indexed="64"/>
      </top>
      <bottom/>
      <diagonal/>
    </border>
    <border>
      <left/>
      <right/>
      <top style="thick">
        <color indexed="64"/>
      </top>
      <bottom/>
      <diagonal/>
    </border>
    <border>
      <left style="thick">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auto="1"/>
      </left>
      <right style="medium">
        <color auto="1"/>
      </right>
      <top style="thick">
        <color auto="1"/>
      </top>
      <bottom style="thick">
        <color auto="1"/>
      </bottom>
      <diagonal/>
    </border>
    <border>
      <left style="medium">
        <color auto="1"/>
      </left>
      <right/>
      <top style="thick">
        <color auto="1"/>
      </top>
      <bottom style="thick">
        <color auto="1"/>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ck">
        <color indexed="64"/>
      </top>
      <bottom style="thin">
        <color indexed="64"/>
      </bottom>
      <diagonal/>
    </border>
    <border>
      <left/>
      <right style="hair">
        <color auto="1"/>
      </right>
      <top style="thick">
        <color auto="1"/>
      </top>
      <bottom style="thin">
        <color indexed="64"/>
      </bottom>
      <diagonal/>
    </border>
    <border>
      <left/>
      <right style="thick">
        <color indexed="64"/>
      </right>
      <top style="thick">
        <color indexed="64"/>
      </top>
      <bottom style="thin">
        <color indexed="64"/>
      </bottom>
      <diagonal/>
    </border>
    <border>
      <left style="thin">
        <color indexed="64"/>
      </left>
      <right/>
      <top/>
      <bottom style="thin">
        <color indexed="64"/>
      </bottom>
      <diagonal/>
    </border>
    <border>
      <left/>
      <right style="thick">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ck">
        <color indexed="64"/>
      </left>
      <right/>
      <top/>
      <bottom/>
      <diagonal/>
    </border>
    <border>
      <left/>
      <right style="thin">
        <color indexed="64"/>
      </right>
      <top/>
      <bottom/>
      <diagonal/>
    </border>
    <border>
      <left style="thin">
        <color indexed="64"/>
      </left>
      <right/>
      <top/>
      <bottom/>
      <diagonal/>
    </border>
    <border>
      <left/>
      <right/>
      <top style="thin">
        <color indexed="64"/>
      </top>
      <bottom style="medium">
        <color indexed="64"/>
      </bottom>
      <diagonal/>
    </border>
    <border>
      <left/>
      <right style="thick">
        <color indexed="64"/>
      </right>
      <top style="thin">
        <color indexed="64"/>
      </top>
      <bottom style="medium">
        <color indexed="64"/>
      </bottom>
      <diagonal/>
    </border>
    <border>
      <left style="thick">
        <color indexed="64"/>
      </left>
      <right/>
      <top style="medium">
        <color indexed="64"/>
      </top>
      <bottom style="thin">
        <color indexed="64"/>
      </bottom>
      <diagonal/>
    </border>
    <border>
      <left/>
      <right style="thick">
        <color indexed="64"/>
      </right>
      <top style="medium">
        <color indexed="64"/>
      </top>
      <bottom style="thin">
        <color indexed="64"/>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n">
        <color indexed="64"/>
      </left>
      <right style="thick">
        <color auto="1"/>
      </right>
      <top style="thin">
        <color indexed="64"/>
      </top>
      <bottom style="medium">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n">
        <color indexed="64"/>
      </left>
      <right style="thin">
        <color indexed="64"/>
      </right>
      <top/>
      <bottom style="thin">
        <color auto="1"/>
      </bottom>
      <diagonal/>
    </border>
    <border>
      <left/>
      <right style="thick">
        <color indexed="64"/>
      </right>
      <top/>
      <bottom/>
      <diagonal/>
    </border>
    <border>
      <left style="thick">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auto="1"/>
      </left>
      <right style="thin">
        <color auto="1"/>
      </right>
      <top/>
      <bottom style="double">
        <color auto="1"/>
      </bottom>
      <diagonal/>
    </border>
    <border>
      <left style="thin">
        <color auto="1"/>
      </left>
      <right style="thin">
        <color auto="1"/>
      </right>
      <top/>
      <bottom style="double">
        <color auto="1"/>
      </bottom>
      <diagonal/>
    </border>
    <border>
      <left/>
      <right style="thin">
        <color indexed="64"/>
      </right>
      <top style="thin">
        <color indexed="64"/>
      </top>
      <bottom style="double">
        <color indexed="64"/>
      </bottom>
      <diagonal/>
    </border>
    <border>
      <left style="thin">
        <color auto="1"/>
      </left>
      <right style="medium">
        <color auto="1"/>
      </right>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style="medium">
        <color auto="1"/>
      </left>
      <right style="thin">
        <color auto="1"/>
      </right>
      <top style="double">
        <color auto="1"/>
      </top>
      <bottom style="thin">
        <color indexed="64"/>
      </bottom>
      <diagonal/>
    </border>
    <border>
      <left style="thin">
        <color auto="1"/>
      </left>
      <right style="thin">
        <color auto="1"/>
      </right>
      <top style="double">
        <color auto="1"/>
      </top>
      <bottom style="thin">
        <color indexed="64"/>
      </bottom>
      <diagonal/>
    </border>
    <border>
      <left style="thin">
        <color auto="1"/>
      </left>
      <right style="medium">
        <color auto="1"/>
      </right>
      <top style="double">
        <color auto="1"/>
      </top>
      <bottom style="thin">
        <color indexed="64"/>
      </bottom>
      <diagonal/>
    </border>
    <border>
      <left style="medium">
        <color auto="1"/>
      </left>
      <right style="thin">
        <color auto="1"/>
      </right>
      <top style="double">
        <color auto="1"/>
      </top>
      <bottom style="double">
        <color indexed="64"/>
      </bottom>
      <diagonal/>
    </border>
    <border>
      <left style="thin">
        <color auto="1"/>
      </left>
      <right style="thin">
        <color auto="1"/>
      </right>
      <top style="double">
        <color auto="1"/>
      </top>
      <bottom style="double">
        <color indexed="64"/>
      </bottom>
      <diagonal/>
    </border>
    <border>
      <left style="thin">
        <color auto="1"/>
      </left>
      <right/>
      <top style="double">
        <color auto="1"/>
      </top>
      <bottom style="double">
        <color indexed="64"/>
      </bottom>
      <diagonal/>
    </border>
    <border>
      <left style="thin">
        <color auto="1"/>
      </left>
      <right style="medium">
        <color auto="1"/>
      </right>
      <top style="double">
        <color auto="1"/>
      </top>
      <bottom style="double">
        <color indexed="64"/>
      </bottom>
      <diagonal/>
    </border>
  </borders>
  <cellStyleXfs count="2">
    <xf numFmtId="0" fontId="0" fillId="0" borderId="0"/>
    <xf numFmtId="0" fontId="20" fillId="0" borderId="0"/>
  </cellStyleXfs>
  <cellXfs count="158">
    <xf numFmtId="0" fontId="0" fillId="0" borderId="0" xfId="0"/>
    <xf numFmtId="49" fontId="13" fillId="0" borderId="21" xfId="0" applyNumberFormat="1" applyFont="1" applyBorder="1" applyAlignment="1" applyProtection="1">
      <alignment vertical="center" wrapText="1"/>
      <protection locked="0"/>
    </xf>
    <xf numFmtId="49" fontId="14" fillId="0" borderId="21" xfId="0" applyNumberFormat="1" applyFont="1" applyBorder="1" applyAlignment="1" applyProtection="1">
      <alignment vertical="center" wrapText="1"/>
      <protection locked="0"/>
    </xf>
    <xf numFmtId="49" fontId="14" fillId="0" borderId="26" xfId="0" applyNumberFormat="1" applyFont="1" applyBorder="1" applyAlignment="1" applyProtection="1">
      <alignment vertical="center" wrapText="1"/>
      <protection locked="0"/>
    </xf>
    <xf numFmtId="0" fontId="13" fillId="0" borderId="28" xfId="0" applyFont="1" applyBorder="1" applyAlignment="1" applyProtection="1">
      <alignment vertical="center"/>
      <protection locked="0"/>
    </xf>
    <xf numFmtId="0" fontId="13" fillId="0" borderId="29" xfId="0" applyFont="1" applyBorder="1" applyAlignment="1" applyProtection="1">
      <alignment horizontal="left" vertical="center"/>
      <protection locked="0"/>
    </xf>
    <xf numFmtId="49" fontId="13" fillId="0" borderId="21" xfId="0" applyNumberFormat="1" applyFont="1" applyBorder="1" applyAlignment="1" applyProtection="1">
      <alignment vertical="center"/>
      <protection locked="0"/>
    </xf>
    <xf numFmtId="0" fontId="14" fillId="0" borderId="31" xfId="0" applyFont="1" applyBorder="1" applyAlignment="1" applyProtection="1">
      <alignment vertical="center"/>
      <protection locked="0"/>
    </xf>
    <xf numFmtId="165" fontId="13" fillId="0" borderId="32" xfId="0" applyNumberFormat="1" applyFont="1" applyBorder="1" applyAlignment="1" applyProtection="1">
      <alignment horizontal="left" vertical="center"/>
      <protection locked="0"/>
    </xf>
    <xf numFmtId="0" fontId="13" fillId="0" borderId="21" xfId="0" applyFont="1" applyBorder="1" applyAlignment="1" applyProtection="1">
      <alignment vertical="center"/>
      <protection locked="0"/>
    </xf>
    <xf numFmtId="165" fontId="13" fillId="0" borderId="35" xfId="0" applyNumberFormat="1" applyFont="1" applyBorder="1" applyAlignment="1" applyProtection="1">
      <alignment horizontal="left" vertical="center"/>
      <protection locked="0"/>
    </xf>
    <xf numFmtId="165" fontId="16" fillId="0" borderId="36" xfId="0" applyNumberFormat="1" applyFont="1" applyBorder="1" applyAlignment="1" applyProtection="1">
      <alignment horizontal="left" vertical="center" wrapText="1"/>
      <protection locked="0"/>
    </xf>
    <xf numFmtId="14" fontId="13" fillId="0" borderId="37" xfId="0" applyNumberFormat="1" applyFont="1" applyBorder="1" applyAlignment="1" applyProtection="1">
      <alignment vertical="center"/>
      <protection locked="0"/>
    </xf>
    <xf numFmtId="14" fontId="14" fillId="0" borderId="38" xfId="0" applyNumberFormat="1" applyFont="1" applyBorder="1" applyAlignment="1" applyProtection="1">
      <alignment vertical="center"/>
      <protection locked="0"/>
    </xf>
    <xf numFmtId="0" fontId="14" fillId="7" borderId="44" xfId="0" applyFont="1" applyFill="1" applyBorder="1" applyAlignment="1" applyProtection="1">
      <alignment vertical="center"/>
      <protection locked="0"/>
    </xf>
    <xf numFmtId="0" fontId="14" fillId="7" borderId="3" xfId="0" applyFont="1" applyFill="1" applyBorder="1" applyAlignment="1" applyProtection="1">
      <alignment horizontal="center" vertical="center"/>
      <protection locked="0"/>
    </xf>
    <xf numFmtId="0" fontId="14" fillId="7" borderId="3" xfId="0" applyFont="1" applyFill="1" applyBorder="1" applyAlignment="1" applyProtection="1">
      <alignment vertical="center"/>
      <protection locked="0"/>
    </xf>
    <xf numFmtId="0" fontId="14" fillId="7" borderId="3" xfId="0" applyFont="1" applyFill="1" applyBorder="1" applyAlignment="1" applyProtection="1">
      <alignment horizontal="left" vertical="center"/>
      <protection locked="0"/>
    </xf>
    <xf numFmtId="0" fontId="14" fillId="7" borderId="45" xfId="0" applyFont="1" applyFill="1" applyBorder="1" applyAlignment="1" applyProtection="1">
      <alignment horizontal="center" vertical="center"/>
      <protection locked="0"/>
    </xf>
    <xf numFmtId="49" fontId="19" fillId="0" borderId="47" xfId="0" applyNumberFormat="1" applyFont="1" applyBorder="1" applyAlignment="1" applyProtection="1">
      <alignment horizontal="center" vertical="center"/>
      <protection locked="0"/>
    </xf>
    <xf numFmtId="0" fontId="19" fillId="8" borderId="47" xfId="0" applyFont="1" applyFill="1" applyBorder="1" applyAlignment="1" applyProtection="1">
      <alignment horizontal="center" vertical="center"/>
      <protection locked="0"/>
    </xf>
    <xf numFmtId="0" fontId="19" fillId="0" borderId="47" xfId="0" applyFont="1" applyBorder="1" applyAlignment="1" applyProtection="1">
      <alignment horizontal="center" vertical="center"/>
      <protection locked="0"/>
    </xf>
    <xf numFmtId="0" fontId="21" fillId="0" borderId="47" xfId="1" applyFont="1" applyBorder="1" applyAlignment="1" applyProtection="1">
      <alignment horizontal="left" vertical="center" wrapText="1"/>
      <protection locked="0"/>
    </xf>
    <xf numFmtId="166" fontId="19" fillId="0" borderId="47" xfId="0" applyNumberFormat="1" applyFont="1" applyBorder="1" applyAlignment="1" applyProtection="1">
      <alignment horizontal="center" vertical="center"/>
      <protection locked="0"/>
    </xf>
    <xf numFmtId="2" fontId="19" fillId="0" borderId="47" xfId="0" applyNumberFormat="1" applyFont="1" applyBorder="1" applyAlignment="1" applyProtection="1">
      <alignment horizontal="center" vertical="center"/>
      <protection locked="0"/>
    </xf>
    <xf numFmtId="4" fontId="22" fillId="0" borderId="47" xfId="1" applyNumberFormat="1" applyFont="1" applyBorder="1" applyAlignment="1" applyProtection="1">
      <alignment horizontal="center" vertical="center"/>
      <protection locked="0"/>
    </xf>
    <xf numFmtId="164" fontId="22" fillId="0" borderId="48" xfId="1" applyNumberFormat="1" applyFont="1" applyBorder="1" applyAlignment="1">
      <alignment horizontal="right" vertical="center"/>
    </xf>
    <xf numFmtId="0" fontId="19" fillId="0" borderId="34" xfId="0" applyFont="1" applyBorder="1" applyAlignment="1" applyProtection="1">
      <alignment vertical="center"/>
      <protection locked="0"/>
    </xf>
    <xf numFmtId="0" fontId="19" fillId="0" borderId="0" xfId="0" applyFont="1" applyAlignment="1" applyProtection="1">
      <alignment vertical="center"/>
      <protection locked="0"/>
    </xf>
    <xf numFmtId="0" fontId="21" fillId="0" borderId="49" xfId="1" applyFont="1" applyBorder="1" applyAlignment="1" applyProtection="1">
      <alignment horizontal="left" vertical="center" wrapText="1"/>
      <protection locked="0"/>
    </xf>
    <xf numFmtId="0" fontId="19" fillId="0" borderId="0" xfId="0" applyFont="1" applyAlignment="1" applyProtection="1">
      <alignment horizontal="center" vertical="center"/>
      <protection locked="0"/>
    </xf>
    <xf numFmtId="0" fontId="19" fillId="0" borderId="50" xfId="0" applyFont="1" applyBorder="1" applyAlignment="1" applyProtection="1">
      <alignment horizontal="center" vertical="center"/>
      <protection locked="0"/>
    </xf>
    <xf numFmtId="0" fontId="23" fillId="0" borderId="1" xfId="1" applyFont="1" applyBorder="1" applyAlignment="1" applyProtection="1">
      <alignment horizontal="left" vertical="center" wrapText="1" shrinkToFit="1"/>
      <protection locked="0"/>
    </xf>
    <xf numFmtId="0" fontId="19" fillId="0" borderId="51" xfId="0" applyFont="1" applyBorder="1" applyAlignment="1" applyProtection="1">
      <alignment vertical="center"/>
      <protection locked="0"/>
    </xf>
    <xf numFmtId="0" fontId="19" fillId="0" borderId="52" xfId="0" applyFont="1" applyBorder="1" applyAlignment="1" applyProtection="1">
      <alignment vertical="center"/>
      <protection locked="0"/>
    </xf>
    <xf numFmtId="0" fontId="21" fillId="0" borderId="8" xfId="1" applyFont="1" applyBorder="1" applyAlignment="1" applyProtection="1">
      <alignment horizontal="left" vertical="center" wrapText="1" shrinkToFit="1"/>
      <protection locked="0"/>
    </xf>
    <xf numFmtId="0" fontId="19" fillId="0" borderId="52" xfId="0" applyFont="1" applyBorder="1" applyAlignment="1" applyProtection="1">
      <alignment horizontal="center" vertical="center"/>
      <protection locked="0"/>
    </xf>
    <xf numFmtId="0" fontId="19" fillId="0" borderId="53" xfId="0" applyFont="1" applyBorder="1" applyAlignment="1" applyProtection="1">
      <alignment horizontal="center" vertical="center"/>
      <protection locked="0"/>
    </xf>
    <xf numFmtId="0" fontId="19" fillId="8" borderId="46" xfId="0" applyFont="1" applyFill="1" applyBorder="1" applyAlignment="1" applyProtection="1">
      <alignment horizontal="center" vertical="center"/>
      <protection locked="0"/>
    </xf>
    <xf numFmtId="0" fontId="14" fillId="9" borderId="44" xfId="0" applyFont="1" applyFill="1" applyBorder="1" applyAlignment="1" applyProtection="1">
      <alignment vertical="center"/>
      <protection locked="0"/>
    </xf>
    <xf numFmtId="0" fontId="14" fillId="9" borderId="3" xfId="0" applyFont="1" applyFill="1" applyBorder="1" applyAlignment="1" applyProtection="1">
      <alignment horizontal="center" vertical="center"/>
      <protection locked="0"/>
    </xf>
    <xf numFmtId="0" fontId="14" fillId="9" borderId="3" xfId="0" applyFont="1" applyFill="1" applyBorder="1" applyAlignment="1" applyProtection="1">
      <alignment vertical="center"/>
      <protection locked="0"/>
    </xf>
    <xf numFmtId="0" fontId="14" fillId="9" borderId="3" xfId="0" applyFont="1" applyFill="1" applyBorder="1" applyAlignment="1" applyProtection="1">
      <alignment horizontal="left" vertical="center"/>
      <protection locked="0"/>
    </xf>
    <xf numFmtId="164" fontId="14" fillId="9" borderId="45" xfId="0" applyNumberFormat="1" applyFont="1" applyFill="1" applyBorder="1" applyAlignment="1" applyProtection="1">
      <alignment horizontal="center" vertical="center"/>
      <protection locked="0"/>
    </xf>
    <xf numFmtId="164" fontId="22" fillId="0" borderId="48" xfId="1" applyNumberFormat="1" applyFont="1" applyBorder="1" applyAlignment="1" applyProtection="1">
      <alignment horizontal="right" vertical="center"/>
      <protection locked="0"/>
    </xf>
    <xf numFmtId="0" fontId="19" fillId="7" borderId="0" xfId="0" applyFont="1" applyFill="1" applyAlignment="1" applyProtection="1">
      <alignment vertical="center"/>
      <protection locked="0"/>
    </xf>
    <xf numFmtId="0" fontId="19" fillId="9" borderId="0" xfId="0" applyFont="1" applyFill="1" applyAlignment="1" applyProtection="1">
      <alignment vertical="center"/>
      <protection locked="0"/>
    </xf>
    <xf numFmtId="0" fontId="19" fillId="0" borderId="0" xfId="0" applyFont="1" applyProtection="1">
      <protection locked="0"/>
    </xf>
    <xf numFmtId="0" fontId="19" fillId="0" borderId="0" xfId="0" applyFont="1" applyAlignment="1" applyProtection="1">
      <alignment horizontal="center"/>
      <protection locked="0"/>
    </xf>
    <xf numFmtId="0" fontId="43" fillId="2" borderId="3" xfId="0" applyFont="1" applyFill="1" applyBorder="1" applyAlignment="1">
      <alignment vertical="center"/>
    </xf>
    <xf numFmtId="164" fontId="43" fillId="2" borderId="4" xfId="0" applyNumberFormat="1" applyFont="1" applyFill="1" applyBorder="1" applyAlignment="1">
      <alignment vertical="center"/>
    </xf>
    <xf numFmtId="0" fontId="1" fillId="0" borderId="54" xfId="0" applyFont="1" applyBorder="1" applyAlignment="1">
      <alignment vertical="center"/>
    </xf>
    <xf numFmtId="0" fontId="1" fillId="0" borderId="9" xfId="0" applyFont="1" applyBorder="1" applyAlignment="1">
      <alignment vertical="center" wrapText="1"/>
    </xf>
    <xf numFmtId="0" fontId="1" fillId="0" borderId="57" xfId="0" applyFont="1" applyBorder="1" applyAlignment="1">
      <alignment horizontal="center" vertical="center"/>
    </xf>
    <xf numFmtId="0" fontId="1" fillId="0" borderId="0" xfId="0" applyFont="1" applyAlignment="1">
      <alignment horizontal="left" vertical="center"/>
    </xf>
    <xf numFmtId="0" fontId="1" fillId="0" borderId="58" xfId="0" applyFont="1" applyBorder="1" applyAlignment="1">
      <alignment vertical="top"/>
    </xf>
    <xf numFmtId="0" fontId="1" fillId="0" borderId="59" xfId="0" applyFont="1" applyBorder="1" applyAlignment="1">
      <alignment horizontal="center" vertical="top" wrapText="1"/>
    </xf>
    <xf numFmtId="0" fontId="1" fillId="0" borderId="6" xfId="0" applyFont="1" applyBorder="1" applyAlignment="1">
      <alignment horizontal="center" vertical="center" wrapText="1"/>
    </xf>
    <xf numFmtId="0" fontId="1" fillId="0" borderId="60" xfId="0" applyFont="1" applyBorder="1" applyAlignment="1">
      <alignment horizontal="center" vertical="center" wrapText="1"/>
    </xf>
    <xf numFmtId="0" fontId="1" fillId="0" borderId="61" xfId="0" applyFont="1" applyBorder="1" applyAlignment="1">
      <alignment horizontal="center" vertical="top" wrapText="1"/>
    </xf>
    <xf numFmtId="0" fontId="2" fillId="0" borderId="62" xfId="0" applyFont="1" applyBorder="1" applyAlignment="1">
      <alignment horizontal="left" vertical="center" wrapText="1"/>
    </xf>
    <xf numFmtId="0" fontId="2" fillId="0" borderId="63" xfId="0" applyFont="1" applyBorder="1" applyAlignment="1">
      <alignment horizontal="left" vertical="center" wrapText="1"/>
    </xf>
    <xf numFmtId="0" fontId="45" fillId="0" borderId="63" xfId="0" applyFont="1" applyBorder="1" applyAlignment="1">
      <alignment horizontal="left" vertical="center" wrapText="1"/>
    </xf>
    <xf numFmtId="0" fontId="46" fillId="0" borderId="0" xfId="0" applyFont="1" applyAlignment="1">
      <alignment vertical="center" wrapText="1"/>
    </xf>
    <xf numFmtId="4" fontId="1" fillId="0" borderId="64" xfId="0" applyNumberFormat="1" applyFont="1" applyBorder="1" applyAlignment="1">
      <alignment horizontal="right" vertical="center"/>
    </xf>
    <xf numFmtId="0" fontId="0" fillId="0" borderId="0" xfId="0" applyAlignment="1">
      <alignment horizontal="left" vertical="center"/>
    </xf>
    <xf numFmtId="3" fontId="0" fillId="0" borderId="0" xfId="0" applyNumberFormat="1" applyAlignment="1">
      <alignment horizontal="left" vertical="center"/>
    </xf>
    <xf numFmtId="0" fontId="0" fillId="0" borderId="0" xfId="0" applyAlignment="1">
      <alignment wrapText="1"/>
    </xf>
    <xf numFmtId="0" fontId="2" fillId="0" borderId="65" xfId="0" applyFont="1" applyBorder="1" applyAlignment="1">
      <alignment horizontal="left" vertical="center" wrapText="1"/>
    </xf>
    <xf numFmtId="0" fontId="2" fillId="0" borderId="66" xfId="0" applyFont="1" applyBorder="1" applyAlignment="1">
      <alignment horizontal="left" vertical="center" wrapText="1"/>
    </xf>
    <xf numFmtId="4" fontId="1" fillId="0" borderId="67" xfId="0" applyNumberFormat="1" applyFont="1" applyBorder="1" applyAlignment="1">
      <alignment horizontal="right" vertical="center"/>
    </xf>
    <xf numFmtId="0" fontId="2" fillId="0" borderId="68" xfId="0" applyFont="1" applyBorder="1" applyAlignment="1">
      <alignment horizontal="left" vertical="center" wrapText="1"/>
    </xf>
    <xf numFmtId="0" fontId="2" fillId="0" borderId="69" xfId="0" applyFont="1" applyBorder="1" applyAlignment="1">
      <alignment horizontal="left" vertical="center" wrapText="1"/>
    </xf>
    <xf numFmtId="0" fontId="0" fillId="0" borderId="70" xfId="0" applyBorder="1" applyAlignment="1">
      <alignment horizontal="left" vertical="center" wrapText="1"/>
    </xf>
    <xf numFmtId="4" fontId="1" fillId="0" borderId="71" xfId="0" applyNumberFormat="1" applyFont="1" applyBorder="1" applyAlignment="1">
      <alignment horizontal="right" vertical="center"/>
    </xf>
    <xf numFmtId="0" fontId="46" fillId="0" borderId="69" xfId="0" applyFont="1" applyBorder="1" applyAlignment="1">
      <alignment vertical="center" wrapText="1"/>
    </xf>
    <xf numFmtId="0" fontId="3" fillId="0" borderId="63" xfId="0" applyFont="1" applyBorder="1" applyAlignment="1">
      <alignment horizontal="left" vertical="center" wrapText="1"/>
    </xf>
    <xf numFmtId="0" fontId="3" fillId="0" borderId="66" xfId="0" applyFont="1" applyBorder="1" applyAlignment="1">
      <alignment horizontal="left" vertical="center" wrapText="1"/>
    </xf>
    <xf numFmtId="0" fontId="3" fillId="0" borderId="69" xfId="0" applyFont="1" applyBorder="1" applyAlignment="1">
      <alignment horizontal="left" vertical="center" wrapText="1"/>
    </xf>
    <xf numFmtId="0" fontId="47" fillId="0" borderId="0" xfId="0" applyFont="1" applyAlignment="1">
      <alignment horizontal="left" vertical="center" wrapText="1"/>
    </xf>
    <xf numFmtId="0" fontId="48" fillId="0" borderId="0" xfId="0" applyFont="1" applyAlignment="1">
      <alignment horizontal="center" vertical="center" wrapText="1"/>
    </xf>
    <xf numFmtId="0" fontId="0" fillId="0" borderId="0" xfId="0" applyAlignment="1">
      <alignment vertical="center"/>
    </xf>
    <xf numFmtId="0" fontId="6" fillId="0" borderId="0" xfId="0" applyFont="1" applyAlignment="1">
      <alignment horizontal="left" vertical="center" wrapText="1"/>
    </xf>
    <xf numFmtId="0" fontId="5" fillId="0" borderId="12" xfId="0" applyFont="1" applyBorder="1" applyAlignment="1">
      <alignment vertical="center" wrapText="1"/>
    </xf>
    <xf numFmtId="0" fontId="5" fillId="0" borderId="12" xfId="0" applyFont="1" applyBorder="1" applyAlignment="1">
      <alignment horizontal="center" vertical="center" wrapText="1"/>
    </xf>
    <xf numFmtId="0" fontId="49" fillId="0" borderId="13" xfId="0" applyFont="1" applyBorder="1" applyAlignment="1">
      <alignment horizontal="right" vertical="top" wrapText="1"/>
    </xf>
    <xf numFmtId="49" fontId="5" fillId="0" borderId="14" xfId="0" applyNumberFormat="1" applyFont="1" applyBorder="1" applyAlignment="1">
      <alignment vertical="center"/>
    </xf>
    <xf numFmtId="0" fontId="5" fillId="0" borderId="15" xfId="0" applyFont="1" applyBorder="1" applyAlignment="1">
      <alignment vertical="center"/>
    </xf>
    <xf numFmtId="49" fontId="5" fillId="0" borderId="16" xfId="0" applyNumberFormat="1" applyFont="1" applyBorder="1" applyAlignment="1">
      <alignment horizontal="right" vertical="center"/>
    </xf>
    <xf numFmtId="0" fontId="40" fillId="0" borderId="0" xfId="0" applyFont="1" applyAlignment="1" applyProtection="1">
      <alignment vertical="center" wrapText="1"/>
      <protection locked="0"/>
    </xf>
    <xf numFmtId="0" fontId="8" fillId="0" borderId="20" xfId="0" applyFont="1" applyBorder="1" applyAlignment="1">
      <alignment vertical="top"/>
    </xf>
    <xf numFmtId="0" fontId="8" fillId="0" borderId="21" xfId="0" applyFont="1" applyBorder="1" applyAlignment="1">
      <alignment vertical="top"/>
    </xf>
    <xf numFmtId="0" fontId="11" fillId="3" borderId="23" xfId="0" applyFont="1" applyFill="1" applyBorder="1" applyAlignment="1">
      <alignment vertical="center"/>
    </xf>
    <xf numFmtId="0" fontId="11" fillId="4" borderId="15" xfId="0" applyFont="1" applyFill="1" applyBorder="1" applyAlignment="1">
      <alignment vertical="center"/>
    </xf>
    <xf numFmtId="0" fontId="14" fillId="0" borderId="21" xfId="0" applyFont="1" applyBorder="1" applyAlignment="1" applyProtection="1">
      <alignment vertical="center" wrapText="1"/>
      <protection locked="0"/>
    </xf>
    <xf numFmtId="0" fontId="12" fillId="0" borderId="20" xfId="0" applyFont="1" applyBorder="1" applyAlignment="1">
      <alignment vertical="center"/>
    </xf>
    <xf numFmtId="0" fontId="12" fillId="0" borderId="21" xfId="0" applyFont="1" applyBorder="1" applyAlignment="1">
      <alignment vertical="center"/>
    </xf>
    <xf numFmtId="0" fontId="41" fillId="0" borderId="0" xfId="0" applyFont="1" applyAlignment="1" applyProtection="1">
      <alignment horizontal="center"/>
      <protection locked="0"/>
    </xf>
    <xf numFmtId="0" fontId="42" fillId="0" borderId="0" xfId="0" applyFont="1" applyAlignment="1" applyProtection="1">
      <alignment horizontal="center"/>
      <protection locked="0"/>
    </xf>
    <xf numFmtId="0" fontId="17" fillId="6" borderId="5" xfId="0" applyFont="1" applyFill="1" applyBorder="1" applyAlignment="1">
      <alignment horizontal="right" vertical="center"/>
    </xf>
    <xf numFmtId="3" fontId="17" fillId="6" borderId="40" xfId="0" applyNumberFormat="1" applyFont="1" applyFill="1" applyBorder="1" applyAlignment="1">
      <alignment horizontal="left" vertical="center"/>
    </xf>
    <xf numFmtId="0" fontId="18" fillId="6" borderId="8" xfId="0" applyFont="1" applyFill="1" applyBorder="1" applyAlignment="1">
      <alignment horizontal="center" vertical="center"/>
    </xf>
    <xf numFmtId="0" fontId="18" fillId="6" borderId="43" xfId="0" applyFont="1" applyFill="1" applyBorder="1" applyAlignment="1">
      <alignment horizontal="center" vertical="center"/>
    </xf>
    <xf numFmtId="0" fontId="14" fillId="7" borderId="44" xfId="0" applyFont="1" applyFill="1" applyBorder="1" applyAlignment="1">
      <alignment vertical="center"/>
    </xf>
    <xf numFmtId="0" fontId="14" fillId="7" borderId="3" xfId="0" applyFont="1" applyFill="1" applyBorder="1" applyAlignment="1">
      <alignment horizontal="center" vertical="center"/>
    </xf>
    <xf numFmtId="0" fontId="14" fillId="7" borderId="3" xfId="0" applyFont="1" applyFill="1" applyBorder="1" applyAlignment="1">
      <alignment vertical="center"/>
    </xf>
    <xf numFmtId="0" fontId="14" fillId="7" borderId="3" xfId="0" applyFont="1" applyFill="1" applyBorder="1" applyAlignment="1">
      <alignment horizontal="left" vertical="center"/>
    </xf>
    <xf numFmtId="0" fontId="14" fillId="7" borderId="45" xfId="0" applyFont="1" applyFill="1" applyBorder="1" applyAlignment="1">
      <alignment horizontal="center" vertical="center"/>
    </xf>
    <xf numFmtId="0" fontId="43" fillId="2" borderId="2" xfId="0" applyFont="1" applyFill="1" applyBorder="1" applyAlignment="1">
      <alignment horizontal="center" vertical="center"/>
    </xf>
    <xf numFmtId="0" fontId="43" fillId="2" borderId="3" xfId="0" applyFont="1" applyFill="1" applyBorder="1" applyAlignment="1">
      <alignment horizontal="center" vertical="center"/>
    </xf>
    <xf numFmtId="0" fontId="44" fillId="0" borderId="55" xfId="0" applyFont="1" applyBorder="1" applyAlignment="1">
      <alignment horizontal="center" vertical="center" wrapText="1"/>
    </xf>
    <xf numFmtId="0" fontId="44" fillId="0" borderId="56" xfId="0" applyFont="1" applyBorder="1" applyAlignment="1">
      <alignment horizontal="center" vertical="center" wrapText="1"/>
    </xf>
    <xf numFmtId="0" fontId="18" fillId="6" borderId="33" xfId="0" applyFont="1" applyFill="1" applyBorder="1" applyAlignment="1">
      <alignment horizontal="center" vertical="center" wrapText="1"/>
    </xf>
    <xf numFmtId="0" fontId="18" fillId="6" borderId="31" xfId="0" applyFont="1" applyFill="1" applyBorder="1" applyAlignment="1">
      <alignment horizontal="center" vertical="center" wrapText="1"/>
    </xf>
    <xf numFmtId="0" fontId="6" fillId="0" borderId="17" xfId="0" applyFont="1" applyBorder="1" applyAlignment="1">
      <alignment horizontal="left" vertical="top"/>
    </xf>
    <xf numFmtId="0" fontId="6" fillId="0" borderId="10" xfId="0" applyFont="1" applyBorder="1" applyAlignment="1">
      <alignment horizontal="left" vertical="top"/>
    </xf>
    <xf numFmtId="0" fontId="6" fillId="2" borderId="18" xfId="0" applyFont="1" applyFill="1" applyBorder="1" applyAlignment="1">
      <alignment horizontal="center" vertical="center" wrapText="1"/>
    </xf>
    <xf numFmtId="0" fontId="6" fillId="2" borderId="19" xfId="0" applyFont="1" applyFill="1" applyBorder="1" applyAlignment="1">
      <alignment horizontal="center" vertical="center" wrapText="1"/>
    </xf>
    <xf numFmtId="7" fontId="6" fillId="2" borderId="15" xfId="0" applyNumberFormat="1" applyFont="1" applyFill="1" applyBorder="1" applyAlignment="1">
      <alignment horizontal="right" vertical="center"/>
    </xf>
    <xf numFmtId="7" fontId="6" fillId="2" borderId="16" xfId="0" applyNumberFormat="1" applyFont="1" applyFill="1" applyBorder="1" applyAlignment="1">
      <alignment horizontal="right" vertical="center"/>
    </xf>
    <xf numFmtId="49" fontId="9" fillId="0" borderId="21" xfId="0" applyNumberFormat="1" applyFont="1" applyBorder="1" applyAlignment="1" applyProtection="1">
      <alignment horizontal="left" vertical="top"/>
      <protection locked="0"/>
    </xf>
    <xf numFmtId="0" fontId="11" fillId="5" borderId="24" xfId="0" applyFont="1" applyFill="1" applyBorder="1" applyAlignment="1">
      <alignment horizontal="center" vertical="center"/>
    </xf>
    <xf numFmtId="0" fontId="11" fillId="5" borderId="16" xfId="0" applyFont="1" applyFill="1" applyBorder="1" applyAlignment="1">
      <alignment horizontal="center" vertical="center"/>
    </xf>
    <xf numFmtId="0" fontId="18" fillId="6" borderId="1" xfId="0" applyFont="1" applyFill="1" applyBorder="1" applyAlignment="1">
      <alignment horizontal="center" vertical="center"/>
    </xf>
    <xf numFmtId="0" fontId="18" fillId="6" borderId="8" xfId="0" applyFont="1" applyFill="1" applyBorder="1" applyAlignment="1">
      <alignment horizontal="center" vertical="center"/>
    </xf>
    <xf numFmtId="0" fontId="18" fillId="6" borderId="1" xfId="0" applyFont="1" applyFill="1" applyBorder="1" applyAlignment="1">
      <alignment horizontal="center" vertical="center" wrapText="1"/>
    </xf>
    <xf numFmtId="0" fontId="18" fillId="6" borderId="8" xfId="0" applyFont="1" applyFill="1" applyBorder="1" applyAlignment="1">
      <alignment horizontal="center" vertical="center" wrapText="1"/>
    </xf>
    <xf numFmtId="0" fontId="12" fillId="0" borderId="17" xfId="0" applyFont="1" applyBorder="1" applyAlignment="1">
      <alignment horizontal="left" vertical="center"/>
    </xf>
    <xf numFmtId="0" fontId="12" fillId="0" borderId="10" xfId="0" applyFont="1" applyBorder="1" applyAlignment="1">
      <alignment horizontal="left" vertical="center"/>
    </xf>
    <xf numFmtId="165" fontId="14" fillId="0" borderId="7" xfId="0" applyNumberFormat="1" applyFont="1" applyBorder="1" applyAlignment="1" applyProtection="1">
      <alignment horizontal="left" vertical="center"/>
      <protection locked="0"/>
    </xf>
    <xf numFmtId="165" fontId="14" fillId="0" borderId="10" xfId="0" applyNumberFormat="1" applyFont="1" applyBorder="1" applyAlignment="1" applyProtection="1">
      <alignment horizontal="left" vertical="center"/>
      <protection locked="0"/>
    </xf>
    <xf numFmtId="165" fontId="14" fillId="0" borderId="32" xfId="0" applyNumberFormat="1" applyFont="1" applyBorder="1" applyAlignment="1" applyProtection="1">
      <alignment horizontal="left" vertical="center"/>
      <protection locked="0"/>
    </xf>
    <xf numFmtId="0" fontId="12" fillId="0" borderId="33" xfId="0" applyFont="1" applyBorder="1" applyAlignment="1">
      <alignment horizontal="left" vertical="center"/>
    </xf>
    <xf numFmtId="0" fontId="12" fillId="0" borderId="21" xfId="0" applyFont="1" applyBorder="1" applyAlignment="1">
      <alignment horizontal="left" vertical="center"/>
    </xf>
    <xf numFmtId="0" fontId="12" fillId="0" borderId="34" xfId="0" applyFont="1" applyBorder="1" applyAlignment="1">
      <alignment horizontal="left" vertical="center"/>
    </xf>
    <xf numFmtId="0" fontId="12" fillId="0" borderId="0" xfId="0" applyFont="1" applyAlignment="1">
      <alignment horizontal="left" vertical="center"/>
    </xf>
    <xf numFmtId="49" fontId="16" fillId="0" borderId="0" xfId="0" applyNumberFormat="1" applyFont="1" applyAlignment="1" applyProtection="1">
      <alignment horizontal="left" vertical="center"/>
      <protection locked="0"/>
    </xf>
    <xf numFmtId="49" fontId="16" fillId="0" borderId="35" xfId="0" applyNumberFormat="1" applyFont="1" applyBorder="1" applyAlignment="1" applyProtection="1">
      <alignment horizontal="left" vertical="center"/>
      <protection locked="0"/>
    </xf>
    <xf numFmtId="0" fontId="12" fillId="0" borderId="7" xfId="0" applyFont="1" applyBorder="1" applyAlignment="1">
      <alignment horizontal="left" vertical="center"/>
    </xf>
    <xf numFmtId="49" fontId="17" fillId="6" borderId="39" xfId="0" applyNumberFormat="1" applyFont="1" applyFill="1" applyBorder="1" applyAlignment="1">
      <alignment horizontal="left" vertical="center"/>
    </xf>
    <xf numFmtId="0" fontId="17" fillId="6" borderId="5" xfId="0" applyFont="1" applyFill="1" applyBorder="1" applyAlignment="1">
      <alignment horizontal="left" vertical="center"/>
    </xf>
    <xf numFmtId="0" fontId="18" fillId="6" borderId="41" xfId="0" applyFont="1" applyFill="1" applyBorder="1" applyAlignment="1">
      <alignment horizontal="center" vertical="center" wrapText="1"/>
    </xf>
    <xf numFmtId="0" fontId="18" fillId="6" borderId="42" xfId="0" applyFont="1" applyFill="1" applyBorder="1" applyAlignment="1">
      <alignment horizontal="center" vertical="center" wrapText="1"/>
    </xf>
    <xf numFmtId="0" fontId="4" fillId="0" borderId="11" xfId="0" applyFont="1" applyBorder="1" applyAlignment="1">
      <alignment horizontal="left" vertical="top" wrapText="1"/>
    </xf>
    <xf numFmtId="0" fontId="4" fillId="0" borderId="12" xfId="0" applyFont="1" applyBorder="1" applyAlignment="1">
      <alignment horizontal="left" vertical="top" wrapText="1"/>
    </xf>
    <xf numFmtId="49" fontId="7" fillId="0" borderId="21" xfId="0" applyNumberFormat="1" applyFont="1" applyBorder="1" applyAlignment="1" applyProtection="1">
      <alignment horizontal="left" vertical="top" wrapText="1"/>
      <protection locked="0"/>
    </xf>
    <xf numFmtId="49" fontId="7" fillId="0" borderId="31" xfId="0" applyNumberFormat="1" applyFont="1" applyBorder="1" applyAlignment="1" applyProtection="1">
      <alignment horizontal="left" vertical="top" wrapText="1"/>
      <protection locked="0"/>
    </xf>
    <xf numFmtId="49" fontId="10" fillId="0" borderId="21" xfId="0" applyNumberFormat="1" applyFont="1" applyBorder="1" applyAlignment="1" applyProtection="1">
      <alignment horizontal="left" vertical="top" wrapText="1"/>
      <protection locked="0"/>
    </xf>
    <xf numFmtId="49" fontId="10" fillId="0" borderId="22" xfId="0" applyNumberFormat="1" applyFont="1" applyBorder="1" applyAlignment="1" applyProtection="1">
      <alignment horizontal="left" vertical="top" wrapText="1"/>
      <protection locked="0"/>
    </xf>
    <xf numFmtId="49" fontId="15" fillId="0" borderId="21" xfId="0" applyNumberFormat="1" applyFont="1" applyBorder="1" applyAlignment="1" applyProtection="1">
      <alignment horizontal="left" vertical="center"/>
      <protection locked="0"/>
    </xf>
    <xf numFmtId="49" fontId="15" fillId="0" borderId="26" xfId="0" applyNumberFormat="1" applyFont="1" applyBorder="1" applyAlignment="1" applyProtection="1">
      <alignment horizontal="left" vertical="center"/>
      <protection locked="0"/>
    </xf>
    <xf numFmtId="0" fontId="12" fillId="0" borderId="30" xfId="0" applyFont="1" applyBorder="1" applyAlignment="1">
      <alignment horizontal="left" vertical="center"/>
    </xf>
    <xf numFmtId="0" fontId="12" fillId="0" borderId="25" xfId="0" applyFont="1" applyBorder="1" applyAlignment="1">
      <alignment horizontal="left" vertical="center"/>
    </xf>
    <xf numFmtId="0" fontId="12" fillId="0" borderId="20" xfId="0" applyFont="1" applyBorder="1" applyAlignment="1">
      <alignment horizontal="left" vertical="center"/>
    </xf>
    <xf numFmtId="0" fontId="12" fillId="0" borderId="27" xfId="0" applyFont="1" applyBorder="1" applyAlignment="1">
      <alignment horizontal="left" vertical="center"/>
    </xf>
    <xf numFmtId="0" fontId="12" fillId="0" borderId="12" xfId="0" applyFont="1" applyBorder="1" applyAlignment="1">
      <alignment horizontal="left" vertical="center"/>
    </xf>
    <xf numFmtId="0" fontId="14" fillId="0" borderId="21" xfId="0" applyFont="1" applyBorder="1" applyAlignment="1" applyProtection="1">
      <alignment horizontal="left" vertical="center" wrapText="1"/>
      <protection locked="0"/>
    </xf>
    <xf numFmtId="0" fontId="14" fillId="0" borderId="26" xfId="0" applyFont="1" applyBorder="1" applyAlignment="1" applyProtection="1">
      <alignment horizontal="left" vertical="center" wrapText="1"/>
      <protection locked="0"/>
    </xf>
  </cellXfs>
  <cellStyles count="2">
    <cellStyle name="Normální" xfId="0" builtinId="0"/>
    <cellStyle name="Normální 3" xfId="1" xr:uid="{3E90ED72-2DE5-4BD4-A553-24BE85A15575}"/>
  </cellStyles>
  <dxfs count="38">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b/>
        <i val="0"/>
        <color rgb="FFFF0000"/>
      </font>
      <fill>
        <patternFill>
          <bgColor rgb="FFFFFFCC"/>
        </patternFill>
      </fill>
    </dxf>
    <dxf>
      <fill>
        <patternFill>
          <bgColor rgb="FFFFFFCC"/>
        </patternFill>
      </fill>
    </dxf>
    <dxf>
      <font>
        <b/>
        <i val="0"/>
        <color rgb="FFFF0000"/>
      </font>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b/>
        <i val="0"/>
        <color rgb="FFFF0000"/>
      </font>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1]!A_polozka" textlink="">
      <xdr:nvSpPr>
        <xdr:cNvPr id="2" name="TextovéPole 1">
          <a:extLst>
            <a:ext uri="{FF2B5EF4-FFF2-40B4-BE49-F238E27FC236}">
              <a16:creationId xmlns:a16="http://schemas.microsoft.com/office/drawing/2014/main" id="{CA6ED0AC-5C85-4864-98A2-CECCDEE0884E}"/>
            </a:ext>
          </a:extLst>
        </xdr:cNvPr>
        <xdr:cNvSpPr txBox="1"/>
      </xdr:nvSpPr>
      <xdr:spPr>
        <a:xfrm>
          <a:off x="914904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33616</xdr:colOff>
      <xdr:row>2</xdr:row>
      <xdr:rowOff>56030</xdr:rowOff>
    </xdr:from>
    <xdr:to>
      <xdr:col>11</xdr:col>
      <xdr:colOff>1243853</xdr:colOff>
      <xdr:row>2</xdr:row>
      <xdr:rowOff>519997</xdr:rowOff>
    </xdr:to>
    <xdr:sp macro="[1]!B_soucetdil" textlink="">
      <xdr:nvSpPr>
        <xdr:cNvPr id="3" name="TextovéPole 2">
          <a:extLst>
            <a:ext uri="{FF2B5EF4-FFF2-40B4-BE49-F238E27FC236}">
              <a16:creationId xmlns:a16="http://schemas.microsoft.com/office/drawing/2014/main" id="{E0D6D6BA-47C7-42A2-B430-53796F78E808}"/>
            </a:ext>
          </a:extLst>
        </xdr:cNvPr>
        <xdr:cNvSpPr txBox="1"/>
      </xdr:nvSpPr>
      <xdr:spPr>
        <a:xfrm>
          <a:off x="10549216" y="1170455"/>
          <a:ext cx="2067487"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1]!Vložit_Díl" textlink="">
      <xdr:nvSpPr>
        <xdr:cNvPr id="4" name="TextovéPole 3">
          <a:extLst>
            <a:ext uri="{FF2B5EF4-FFF2-40B4-BE49-F238E27FC236}">
              <a16:creationId xmlns:a16="http://schemas.microsoft.com/office/drawing/2014/main" id="{CF428B85-34E0-4237-BF2E-31AAD481D426}"/>
            </a:ext>
          </a:extLst>
        </xdr:cNvPr>
        <xdr:cNvSpPr txBox="1"/>
      </xdr:nvSpPr>
      <xdr:spPr>
        <a:xfrm>
          <a:off x="987294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techmanova\Downloads\Formular_SO9898_2024.xlsm" TargetMode="External"/><Relationship Id="rId1" Type="http://schemas.openxmlformats.org/officeDocument/2006/relationships/externalLinkPath" Target="/Users/techmanova/Downloads/Formular_SO9898_202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SO XX-XX-XX"/>
      <sheetName val="Kategorie monitoringu"/>
      <sheetName val="hide"/>
      <sheetName val="Formular_SO9898_2024"/>
    </sheetNames>
    <definedNames>
      <definedName name="A_polozka"/>
      <definedName name="B_soucetdil"/>
      <definedName name="Vložit_Díl"/>
    </definedNames>
    <sheetDataSet>
      <sheetData sheetId="0"/>
      <sheetData sheetId="1">
        <row r="1">
          <cell r="A1" t="str">
            <v>D.1.1</v>
          </cell>
          <cell r="B1" t="str">
            <v xml:space="preserve"> Zabezpečovací zařízení</v>
          </cell>
        </row>
        <row r="2">
          <cell r="A2" t="str">
            <v>D.1.2</v>
          </cell>
          <cell r="B2" t="str">
            <v xml:space="preserve"> Sdělovací zařízení</v>
          </cell>
        </row>
        <row r="3">
          <cell r="A3" t="str">
            <v>D.1.3</v>
          </cell>
          <cell r="B3" t="str">
            <v xml:space="preserve"> Silnoproudá technologie včetně DŘT</v>
          </cell>
        </row>
        <row r="4">
          <cell r="A4" t="str">
            <v>D.1.4</v>
          </cell>
          <cell r="B4" t="str">
            <v xml:space="preserve"> Ostatní technologická zařízení</v>
          </cell>
        </row>
        <row r="5">
          <cell r="A5" t="str">
            <v>D.2.1.1.0</v>
          </cell>
          <cell r="B5" t="str">
            <v xml:space="preserve"> Kolejový svršek</v>
          </cell>
        </row>
        <row r="6">
          <cell r="A6" t="str">
            <v>D.2.1.1.1</v>
          </cell>
          <cell r="B6" t="str">
            <v xml:space="preserve"> Kolejový spodek </v>
          </cell>
        </row>
        <row r="7">
          <cell r="A7" t="str">
            <v>D.2.1.2</v>
          </cell>
          <cell r="B7" t="str">
            <v xml:space="preserve"> Nástupiště</v>
          </cell>
        </row>
        <row r="8">
          <cell r="A8" t="str">
            <v>D.2.1.3</v>
          </cell>
          <cell r="B8" t="str">
            <v xml:space="preserve"> Přejezdy a přechody</v>
          </cell>
        </row>
        <row r="9">
          <cell r="A9" t="str">
            <v>D.2.1.4</v>
          </cell>
          <cell r="B9" t="str">
            <v xml:space="preserve"> Mosty, propustky, zdi</v>
          </cell>
        </row>
        <row r="10">
          <cell r="A10" t="str">
            <v>D.2.1.5</v>
          </cell>
          <cell r="B10" t="str">
            <v xml:space="preserve"> Ostatní inženýrské objekty</v>
          </cell>
        </row>
        <row r="11">
          <cell r="A11" t="str">
            <v>D.2.1.6</v>
          </cell>
          <cell r="B11" t="str">
            <v xml:space="preserve"> Potrubní vedení</v>
          </cell>
        </row>
        <row r="12">
          <cell r="A12" t="str">
            <v>D.2.1.7</v>
          </cell>
          <cell r="B12" t="str">
            <v xml:space="preserve"> Tunely</v>
          </cell>
        </row>
        <row r="13">
          <cell r="A13" t="str">
            <v>D.2.1.8</v>
          </cell>
          <cell r="B13" t="str">
            <v xml:space="preserve"> Pozemní komunikace</v>
          </cell>
        </row>
        <row r="14">
          <cell r="A14" t="str">
            <v>D.2.1.9</v>
          </cell>
          <cell r="B14" t="str">
            <v xml:space="preserve"> Kabelovody, kolektory</v>
          </cell>
        </row>
        <row r="15">
          <cell r="A15" t="str">
            <v>D.2.1.10</v>
          </cell>
          <cell r="B15" t="str">
            <v xml:space="preserve"> Protihlukové objekty</v>
          </cell>
        </row>
        <row r="16">
          <cell r="A16" t="str">
            <v>D.2.2.1</v>
          </cell>
          <cell r="B16" t="str">
            <v xml:space="preserve"> Pozemní stavební objekty budov</v>
          </cell>
        </row>
        <row r="17">
          <cell r="A17" t="str">
            <v>D.2.2.2</v>
          </cell>
          <cell r="B17" t="str">
            <v xml:space="preserve"> Zastřešení nástupišť, přístřešky na nástupištích</v>
          </cell>
        </row>
        <row r="18">
          <cell r="A18" t="str">
            <v>D.2.2.3</v>
          </cell>
          <cell r="B18" t="str">
            <v xml:space="preserve"> Individuální protihluková opatření</v>
          </cell>
        </row>
        <row r="19">
          <cell r="A19" t="str">
            <v>D.2.2.4</v>
          </cell>
          <cell r="B19" t="str">
            <v xml:space="preserve"> Orientační systém</v>
          </cell>
        </row>
        <row r="20">
          <cell r="A20" t="str">
            <v>D.2.2.5</v>
          </cell>
          <cell r="B20" t="str">
            <v xml:space="preserve"> Demolice</v>
          </cell>
        </row>
        <row r="21">
          <cell r="A21" t="str">
            <v>D.2.2.6</v>
          </cell>
          <cell r="B21" t="str">
            <v xml:space="preserve"> Drobná architektura a oplocení</v>
          </cell>
        </row>
        <row r="22">
          <cell r="A22" t="str">
            <v>D.2.3.1</v>
          </cell>
          <cell r="B22" t="str">
            <v xml:space="preserve"> Trakční vedení</v>
          </cell>
        </row>
        <row r="23">
          <cell r="A23" t="str">
            <v>D.2.3.2</v>
          </cell>
          <cell r="B23" t="str">
            <v xml:space="preserve"> Napájecí stanice - stavební část</v>
          </cell>
        </row>
        <row r="24">
          <cell r="A24" t="str">
            <v>D.2.3.3</v>
          </cell>
          <cell r="B24" t="str">
            <v xml:space="preserve"> Spínací stanice - stavební část</v>
          </cell>
        </row>
        <row r="25">
          <cell r="A25" t="str">
            <v>D.2.3.4</v>
          </cell>
          <cell r="B25" t="str">
            <v xml:space="preserve"> Ohřev výhybek (elektrický, plynový)</v>
          </cell>
        </row>
        <row r="26">
          <cell r="A26" t="str">
            <v>D.2.3.5</v>
          </cell>
          <cell r="B26" t="str">
            <v xml:space="preserve"> Elektrické předtápěcí zařízení</v>
          </cell>
        </row>
        <row r="27">
          <cell r="A27" t="str">
            <v>D.2.3.6</v>
          </cell>
          <cell r="B27" t="str">
            <v xml:space="preserve"> Rozvody VN, NN, osvětlení a dálkové ovládání odpojovačů</v>
          </cell>
        </row>
        <row r="28">
          <cell r="A28" t="str">
            <v>D.2.3.7</v>
          </cell>
          <cell r="B28" t="str">
            <v xml:space="preserve"> Ukolejnění kovových konstrukcí</v>
          </cell>
        </row>
        <row r="29">
          <cell r="A29" t="str">
            <v>D.2.3.8</v>
          </cell>
          <cell r="B29" t="str">
            <v xml:space="preserve"> Vnější uzemnění</v>
          </cell>
        </row>
        <row r="30">
          <cell r="A30" t="str">
            <v>D.2.3.9</v>
          </cell>
          <cell r="B30" t="str">
            <v xml:space="preserve"> Ostatní kabelizace</v>
          </cell>
        </row>
        <row r="31">
          <cell r="A31" t="str">
            <v>D.2.4.1</v>
          </cell>
          <cell r="B31" t="str">
            <v xml:space="preserve"> Příprava území a kácení</v>
          </cell>
        </row>
        <row r="32">
          <cell r="A32" t="str">
            <v>D.2.4.2</v>
          </cell>
          <cell r="B32" t="str">
            <v xml:space="preserve"> Náhradní výsadba</v>
          </cell>
        </row>
        <row r="33">
          <cell r="A33" t="str">
            <v>D.2.4.3</v>
          </cell>
          <cell r="B33" t="str">
            <v xml:space="preserve"> Zabezpečení veřejných zájmů</v>
          </cell>
        </row>
        <row r="34">
          <cell r="A34" t="str">
            <v>D.9.8</v>
          </cell>
          <cell r="B34" t="str">
            <v xml:space="preserve">SO 98-98 – Všeobecný objekt </v>
          </cell>
        </row>
        <row r="35">
          <cell r="A35" t="str">
            <v>D.9.9</v>
          </cell>
          <cell r="B35" t="str">
            <v>SO 90-90 – Odpady</v>
          </cell>
        </row>
      </sheetData>
      <sheetData sheetId="2"/>
      <sheetData sheetId="3"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E3179D-8F8E-47C4-A55E-CE9801BE529C}">
  <dimension ref="A1:H10"/>
  <sheetViews>
    <sheetView tabSelected="1" workbookViewId="0">
      <selection activeCell="H6" sqref="H6"/>
    </sheetView>
  </sheetViews>
  <sheetFormatPr defaultRowHeight="12.75" x14ac:dyDescent="0.2"/>
  <cols>
    <col min="1" max="1" width="13.875" customWidth="1"/>
    <col min="2" max="2" width="29" style="67" customWidth="1"/>
    <col min="3" max="3" width="103.5" style="67" customWidth="1"/>
    <col min="4" max="4" width="24" style="67" customWidth="1"/>
    <col min="5" max="5" width="26.5" customWidth="1"/>
    <col min="6" max="6" width="0.5" customWidth="1"/>
    <col min="7" max="7" width="5" hidden="1" customWidth="1"/>
    <col min="8" max="8" width="22.75" customWidth="1"/>
    <col min="9" max="22" width="5" customWidth="1"/>
  </cols>
  <sheetData>
    <row r="1" spans="1:8" ht="33.75" customHeight="1" thickBot="1" x14ac:dyDescent="0.25">
      <c r="B1" s="80" t="s">
        <v>59</v>
      </c>
      <c r="C1" s="82" t="s">
        <v>79</v>
      </c>
    </row>
    <row r="2" spans="1:8" ht="24.75" thickBot="1" x14ac:dyDescent="0.25">
      <c r="A2" s="108" t="s">
        <v>52</v>
      </c>
      <c r="B2" s="109"/>
      <c r="C2" s="109"/>
      <c r="D2" s="49" t="s">
        <v>53</v>
      </c>
      <c r="E2" s="50">
        <f>SUM(E5:E9)</f>
        <v>0</v>
      </c>
    </row>
    <row r="3" spans="1:8" s="54" customFormat="1" ht="21" x14ac:dyDescent="0.2">
      <c r="A3" s="51"/>
      <c r="B3" s="52"/>
      <c r="C3" s="110" t="s">
        <v>54</v>
      </c>
      <c r="D3" s="111"/>
      <c r="E3" s="53"/>
    </row>
    <row r="4" spans="1:8" s="54" customFormat="1" ht="32.25" thickBot="1" x14ac:dyDescent="0.25">
      <c r="A4" s="55" t="s">
        <v>55</v>
      </c>
      <c r="B4" s="56" t="s">
        <v>56</v>
      </c>
      <c r="C4" s="57" t="s">
        <v>57</v>
      </c>
      <c r="D4" s="58" t="s">
        <v>60</v>
      </c>
      <c r="E4" s="59" t="s">
        <v>58</v>
      </c>
    </row>
    <row r="5" spans="1:8" s="65" customFormat="1" ht="234.75" customHeight="1" thickTop="1" thickBot="1" x14ac:dyDescent="0.25">
      <c r="A5" s="60" t="s">
        <v>75</v>
      </c>
      <c r="B5" s="61" t="s">
        <v>73</v>
      </c>
      <c r="C5" s="62" t="s">
        <v>70</v>
      </c>
      <c r="D5" s="75" t="s">
        <v>71</v>
      </c>
      <c r="E5" s="64"/>
      <c r="G5" s="66"/>
      <c r="H5" s="81"/>
    </row>
    <row r="6" spans="1:8" s="65" customFormat="1" ht="102.75" customHeight="1" thickTop="1" thickBot="1" x14ac:dyDescent="0.25">
      <c r="A6" s="60" t="s">
        <v>80</v>
      </c>
      <c r="B6" s="61" t="s">
        <v>74</v>
      </c>
      <c r="C6" s="76" t="s">
        <v>72</v>
      </c>
      <c r="D6" s="75" t="s">
        <v>71</v>
      </c>
      <c r="E6" s="64"/>
    </row>
    <row r="7" spans="1:8" s="65" customFormat="1" ht="87" customHeight="1" thickTop="1" thickBot="1" x14ac:dyDescent="0.25">
      <c r="A7" s="60"/>
      <c r="B7" s="61"/>
      <c r="C7" s="76"/>
      <c r="D7" s="75"/>
      <c r="E7" s="64"/>
    </row>
    <row r="8" spans="1:8" s="65" customFormat="1" ht="122.25" customHeight="1" thickTop="1" thickBot="1" x14ac:dyDescent="0.25">
      <c r="A8" s="68"/>
      <c r="B8" s="69"/>
      <c r="C8" s="77"/>
      <c r="D8" s="63"/>
      <c r="E8" s="70"/>
      <c r="H8" s="79"/>
    </row>
    <row r="9" spans="1:8" ht="144.75" customHeight="1" thickTop="1" thickBot="1" x14ac:dyDescent="0.25">
      <c r="A9" s="71"/>
      <c r="B9" s="72"/>
      <c r="C9" s="78"/>
      <c r="D9" s="73"/>
      <c r="E9" s="74"/>
    </row>
    <row r="10" spans="1:8" ht="13.5" thickTop="1" x14ac:dyDescent="0.2"/>
  </sheetData>
  <mergeCells count="2">
    <mergeCell ref="A2:C2"/>
    <mergeCell ref="C3:D3"/>
  </mergeCells>
  <pageMargins left="0.7" right="0.7" top="0.78740157499999996" bottom="0.78740157499999996" header="0.3" footer="0.3"/>
  <pageSetup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6BB783-465C-4CD2-B45D-F9FA50067862}">
  <dimension ref="A1:O32"/>
  <sheetViews>
    <sheetView topLeftCell="B1" zoomScale="110" zoomScaleNormal="110" workbookViewId="0">
      <selection activeCell="K28" sqref="K28"/>
    </sheetView>
  </sheetViews>
  <sheetFormatPr defaultColWidth="8" defaultRowHeight="11.25" x14ac:dyDescent="0.2"/>
  <cols>
    <col min="1" max="1" width="3.625" style="47" hidden="1" customWidth="1"/>
    <col min="2" max="2" width="7.5" style="47" customWidth="1"/>
    <col min="3" max="3" width="9.25" style="47" customWidth="1"/>
    <col min="4" max="4" width="8.75" style="47" customWidth="1"/>
    <col min="5" max="5" width="10" style="47" customWidth="1"/>
    <col min="6" max="6" width="64.875" style="47" customWidth="1"/>
    <col min="7" max="7" width="7.875" style="48" customWidth="1"/>
    <col min="8" max="8" width="11.375" style="48" customWidth="1"/>
    <col min="9" max="9" width="9.5" style="48" customWidth="1"/>
    <col min="10" max="10" width="8.875" style="48" customWidth="1"/>
    <col min="11" max="11" width="11.25" style="48" customWidth="1"/>
    <col min="12" max="12" width="16.625" style="48" customWidth="1"/>
    <col min="13" max="14" width="24.75" style="47" customWidth="1"/>
    <col min="15" max="16384" width="8" style="47"/>
  </cols>
  <sheetData>
    <row r="1" spans="1:15" s="28" customFormat="1" ht="30.75" customHeight="1" thickTop="1" thickBot="1" x14ac:dyDescent="0.25">
      <c r="B1" s="143" t="s">
        <v>64</v>
      </c>
      <c r="C1" s="144"/>
      <c r="D1" s="83"/>
      <c r="E1" s="83"/>
      <c r="F1" s="84" t="s">
        <v>0</v>
      </c>
      <c r="G1" s="83"/>
      <c r="H1" s="85"/>
      <c r="I1" s="86"/>
      <c r="J1" s="87"/>
      <c r="K1" s="87"/>
      <c r="L1" s="88" t="str">
        <f>D3</f>
        <v>SO 999.98.98</v>
      </c>
      <c r="M1" s="89"/>
    </row>
    <row r="2" spans="1:15" s="28" customFormat="1" ht="57" customHeight="1" thickTop="1" thickBot="1" x14ac:dyDescent="0.25">
      <c r="B2" s="114" t="s">
        <v>1</v>
      </c>
      <c r="C2" s="115"/>
      <c r="D2" s="145" t="s">
        <v>79</v>
      </c>
      <c r="E2" s="145"/>
      <c r="F2" s="145"/>
      <c r="G2" s="145"/>
      <c r="H2" s="146"/>
      <c r="I2" s="116" t="s">
        <v>2</v>
      </c>
      <c r="J2" s="117"/>
      <c r="K2" s="118">
        <f>SUMIFS(L:L,B:B,"SOUČET")</f>
        <v>0</v>
      </c>
      <c r="L2" s="119"/>
    </row>
    <row r="3" spans="1:15" s="28" customFormat="1" ht="42.75" customHeight="1" thickTop="1" thickBot="1" x14ac:dyDescent="0.25">
      <c r="B3" s="90" t="s">
        <v>3</v>
      </c>
      <c r="C3" s="91"/>
      <c r="D3" s="120" t="s">
        <v>76</v>
      </c>
      <c r="E3" s="120"/>
      <c r="F3" s="147" t="s">
        <v>77</v>
      </c>
      <c r="G3" s="147"/>
      <c r="H3" s="148"/>
      <c r="I3" s="92"/>
      <c r="J3" s="93"/>
      <c r="K3" s="121"/>
      <c r="L3" s="122"/>
    </row>
    <row r="4" spans="1:15" s="28" customFormat="1" ht="18" customHeight="1" thickTop="1" x14ac:dyDescent="0.2">
      <c r="B4" s="153" t="s">
        <v>4</v>
      </c>
      <c r="C4" s="133"/>
      <c r="D4" s="152"/>
      <c r="E4" s="1" t="s">
        <v>65</v>
      </c>
      <c r="F4" s="94" t="str">
        <f>IF(E4="","",IF(E4="D.2.1.9"," Kabelovody, kolektory",IF(E4="D.2.1.10"," Protihlukové objekty",LOOKUP(E4,'[1]Kategorie monitoringu'!A1:A35,'[1]Kategorie monitoringu'!B1:B35))))</f>
        <v xml:space="preserve">SO 98-98 – Všeobecný objekt </v>
      </c>
      <c r="G4" s="2"/>
      <c r="H4" s="3"/>
      <c r="I4" s="154" t="s">
        <v>5</v>
      </c>
      <c r="J4" s="155"/>
      <c r="K4" s="4"/>
      <c r="L4" s="5"/>
    </row>
    <row r="5" spans="1:15" s="28" customFormat="1" ht="18" customHeight="1" x14ac:dyDescent="0.2">
      <c r="B5" s="95" t="s">
        <v>6</v>
      </c>
      <c r="C5" s="96"/>
      <c r="D5" s="96"/>
      <c r="E5" s="1" t="s">
        <v>7</v>
      </c>
      <c r="F5" s="156" t="str">
        <f>IF((E5="Stádium 2"),"  Dokumentace pro územní řízení - DUR",(IF((E5="Stádium 3"),"  Projektová dokumentace","")))</f>
        <v xml:space="preserve">  Dokumentace pro územní řízení - DUR</v>
      </c>
      <c r="G5" s="156"/>
      <c r="H5" s="157"/>
      <c r="I5" s="151" t="s">
        <v>8</v>
      </c>
      <c r="J5" s="152"/>
      <c r="K5" s="6" t="s">
        <v>78</v>
      </c>
      <c r="L5" s="7"/>
    </row>
    <row r="6" spans="1:15" s="28" customFormat="1" ht="18" customHeight="1" x14ac:dyDescent="0.25">
      <c r="B6" s="95" t="s">
        <v>9</v>
      </c>
      <c r="C6" s="96"/>
      <c r="D6" s="96"/>
      <c r="E6" s="6"/>
      <c r="F6" s="149"/>
      <c r="G6" s="149"/>
      <c r="H6" s="150"/>
      <c r="I6" s="151" t="s">
        <v>10</v>
      </c>
      <c r="J6" s="152"/>
      <c r="K6" s="6"/>
      <c r="L6" s="7"/>
      <c r="O6" s="97"/>
    </row>
    <row r="7" spans="1:15" s="28" customFormat="1" ht="18" customHeight="1" x14ac:dyDescent="0.2">
      <c r="B7" s="127" t="s">
        <v>11</v>
      </c>
      <c r="C7" s="128"/>
      <c r="D7" s="128"/>
      <c r="E7" s="8">
        <v>45901</v>
      </c>
      <c r="F7" s="129" t="s">
        <v>12</v>
      </c>
      <c r="G7" s="130"/>
      <c r="H7" s="131"/>
      <c r="I7" s="132" t="s">
        <v>13</v>
      </c>
      <c r="J7" s="133"/>
      <c r="K7" s="9">
        <v>2025</v>
      </c>
      <c r="L7" s="7"/>
      <c r="O7" s="98"/>
    </row>
    <row r="8" spans="1:15" s="28" customFormat="1" ht="19.5" customHeight="1" thickBot="1" x14ac:dyDescent="0.25">
      <c r="B8" s="134" t="s">
        <v>14</v>
      </c>
      <c r="C8" s="135"/>
      <c r="D8" s="135"/>
      <c r="E8" s="10">
        <v>46204</v>
      </c>
      <c r="F8" s="11" t="s">
        <v>15</v>
      </c>
      <c r="G8" s="136" t="s">
        <v>16</v>
      </c>
      <c r="H8" s="137"/>
      <c r="I8" s="138" t="s">
        <v>17</v>
      </c>
      <c r="J8" s="128"/>
      <c r="K8" s="12"/>
      <c r="L8" s="13"/>
    </row>
    <row r="9" spans="1:15" s="28" customFormat="1" ht="9.75" customHeight="1" x14ac:dyDescent="0.2">
      <c r="B9" s="139">
        <f>F2</f>
        <v>0</v>
      </c>
      <c r="C9" s="140"/>
      <c r="D9" s="140"/>
      <c r="E9" s="140"/>
      <c r="F9" s="140"/>
      <c r="G9" s="140"/>
      <c r="H9" s="140"/>
      <c r="I9" s="140"/>
      <c r="J9" s="140"/>
      <c r="K9" s="99" t="str">
        <f>$I$5</f>
        <v>ISPROFIN:</v>
      </c>
      <c r="L9" s="100" t="str">
        <f>K5</f>
        <v>3273214993/5003520290</v>
      </c>
    </row>
    <row r="10" spans="1:15" s="28" customFormat="1" ht="15" customHeight="1" x14ac:dyDescent="0.2">
      <c r="B10" s="141" t="s">
        <v>18</v>
      </c>
      <c r="C10" s="125" t="s">
        <v>19</v>
      </c>
      <c r="D10" s="125" t="s">
        <v>20</v>
      </c>
      <c r="E10" s="125" t="s">
        <v>21</v>
      </c>
      <c r="F10" s="123" t="s">
        <v>22</v>
      </c>
      <c r="G10" s="123" t="s">
        <v>23</v>
      </c>
      <c r="H10" s="123" t="s">
        <v>24</v>
      </c>
      <c r="I10" s="125" t="s">
        <v>25</v>
      </c>
      <c r="J10" s="125" t="s">
        <v>26</v>
      </c>
      <c r="K10" s="112" t="s">
        <v>27</v>
      </c>
      <c r="L10" s="113"/>
    </row>
    <row r="11" spans="1:15" s="28" customFormat="1" ht="15" customHeight="1" x14ac:dyDescent="0.2">
      <c r="B11" s="141"/>
      <c r="C11" s="125"/>
      <c r="D11" s="125"/>
      <c r="E11" s="125"/>
      <c r="F11" s="123"/>
      <c r="G11" s="123"/>
      <c r="H11" s="123"/>
      <c r="I11" s="125"/>
      <c r="J11" s="125"/>
      <c r="K11" s="112"/>
      <c r="L11" s="113"/>
    </row>
    <row r="12" spans="1:15" s="28" customFormat="1" ht="12.75" customHeight="1" thickBot="1" x14ac:dyDescent="0.25">
      <c r="B12" s="142"/>
      <c r="C12" s="126"/>
      <c r="D12" s="126"/>
      <c r="E12" s="126"/>
      <c r="F12" s="124"/>
      <c r="G12" s="124"/>
      <c r="H12" s="124"/>
      <c r="I12" s="126"/>
      <c r="J12" s="126"/>
      <c r="K12" s="101" t="s">
        <v>28</v>
      </c>
      <c r="L12" s="102" t="s">
        <v>29</v>
      </c>
    </row>
    <row r="13" spans="1:15" s="28" customFormat="1" ht="15" customHeight="1" thickBot="1" x14ac:dyDescent="0.25">
      <c r="A13" s="45" t="s">
        <v>46</v>
      </c>
      <c r="B13" s="103" t="s">
        <v>30</v>
      </c>
      <c r="C13" s="104">
        <v>1</v>
      </c>
      <c r="D13" s="105"/>
      <c r="E13" s="105"/>
      <c r="F13" s="106" t="s">
        <v>31</v>
      </c>
      <c r="G13" s="104"/>
      <c r="H13" s="104"/>
      <c r="I13" s="104"/>
      <c r="J13" s="104"/>
      <c r="K13" s="104"/>
      <c r="L13" s="107"/>
    </row>
    <row r="14" spans="1:15" s="28" customFormat="1" ht="13.5" customHeight="1" thickBot="1" x14ac:dyDescent="0.25">
      <c r="A14" s="28" t="s">
        <v>47</v>
      </c>
      <c r="B14" s="38">
        <f>1+MAX($B$13:B13)</f>
        <v>1</v>
      </c>
      <c r="C14" s="19" t="s">
        <v>35</v>
      </c>
      <c r="D14" s="20"/>
      <c r="E14" s="21" t="s">
        <v>32</v>
      </c>
      <c r="F14" s="22" t="s">
        <v>61</v>
      </c>
      <c r="G14" s="21" t="s">
        <v>33</v>
      </c>
      <c r="H14" s="23">
        <v>1</v>
      </c>
      <c r="I14" s="21"/>
      <c r="J14" s="24" t="str">
        <f>IF(I14=0,"",I14*H14)</f>
        <v/>
      </c>
      <c r="K14" s="25"/>
      <c r="L14" s="26">
        <f>ROUND((ROUND(H14,3))*(ROUND(K14,2)),2)</f>
        <v>0</v>
      </c>
    </row>
    <row r="15" spans="1:15" s="28" customFormat="1" ht="12.75" customHeight="1" x14ac:dyDescent="0.2">
      <c r="A15" s="28" t="s">
        <v>48</v>
      </c>
      <c r="B15" s="27"/>
      <c r="F15" s="29" t="s">
        <v>62</v>
      </c>
      <c r="G15" s="30"/>
      <c r="H15" s="30"/>
      <c r="I15" s="30"/>
      <c r="J15" s="30"/>
      <c r="K15" s="30"/>
      <c r="L15" s="31"/>
    </row>
    <row r="16" spans="1:15" s="28" customFormat="1" ht="12.75" customHeight="1" x14ac:dyDescent="0.2">
      <c r="A16" s="28" t="s">
        <v>49</v>
      </c>
      <c r="B16" s="27"/>
      <c r="F16" s="32" t="s">
        <v>34</v>
      </c>
      <c r="G16" s="30"/>
      <c r="H16" s="30"/>
      <c r="I16" s="30"/>
      <c r="J16" s="30"/>
      <c r="K16" s="30"/>
      <c r="L16" s="31"/>
    </row>
    <row r="17" spans="1:12" s="28" customFormat="1" ht="77.25" customHeight="1" thickBot="1" x14ac:dyDescent="0.25">
      <c r="A17" s="28" t="s">
        <v>50</v>
      </c>
      <c r="B17" s="33"/>
      <c r="C17" s="34"/>
      <c r="D17" s="34"/>
      <c r="E17" s="34"/>
      <c r="F17" s="35" t="s">
        <v>63</v>
      </c>
      <c r="G17" s="36"/>
      <c r="H17" s="36"/>
      <c r="I17" s="36"/>
      <c r="J17" s="36"/>
      <c r="K17" s="36"/>
      <c r="L17" s="37"/>
    </row>
    <row r="18" spans="1:12" s="28" customFormat="1" ht="13.5" customHeight="1" thickBot="1" x14ac:dyDescent="0.25">
      <c r="A18" s="28" t="s">
        <v>47</v>
      </c>
      <c r="B18" s="38">
        <f>1+MAX($B$13:B17)</f>
        <v>2</v>
      </c>
      <c r="C18" s="19" t="s">
        <v>36</v>
      </c>
      <c r="D18" s="20"/>
      <c r="E18" s="21" t="s">
        <v>32</v>
      </c>
      <c r="F18" s="22" t="s">
        <v>66</v>
      </c>
      <c r="G18" s="21" t="s">
        <v>33</v>
      </c>
      <c r="H18" s="23">
        <v>1</v>
      </c>
      <c r="I18" s="21"/>
      <c r="J18" s="24" t="str">
        <f>IF(I18=0,"",I18*H18)</f>
        <v/>
      </c>
      <c r="K18" s="25"/>
      <c r="L18" s="26">
        <f>ROUND((ROUND(H18,3))*(ROUND(K18,2)),2)</f>
        <v>0</v>
      </c>
    </row>
    <row r="19" spans="1:12" s="28" customFormat="1" ht="12.75" customHeight="1" x14ac:dyDescent="0.2">
      <c r="A19" s="28" t="s">
        <v>48</v>
      </c>
      <c r="B19" s="27"/>
      <c r="F19" s="29" t="s">
        <v>62</v>
      </c>
      <c r="G19" s="30"/>
      <c r="H19" s="30"/>
      <c r="I19" s="30"/>
      <c r="J19" s="30"/>
      <c r="K19" s="30"/>
      <c r="L19" s="31"/>
    </row>
    <row r="20" spans="1:12" s="28" customFormat="1" ht="12.75" customHeight="1" x14ac:dyDescent="0.2">
      <c r="A20" s="28" t="s">
        <v>49</v>
      </c>
      <c r="B20" s="27"/>
      <c r="F20" s="32" t="s">
        <v>34</v>
      </c>
      <c r="G20" s="30"/>
      <c r="H20" s="30"/>
      <c r="I20" s="30"/>
      <c r="J20" s="30"/>
      <c r="K20" s="30"/>
      <c r="L20" s="31"/>
    </row>
    <row r="21" spans="1:12" s="28" customFormat="1" ht="69.75" customHeight="1" thickBot="1" x14ac:dyDescent="0.25">
      <c r="A21" s="28" t="s">
        <v>50</v>
      </c>
      <c r="B21" s="33"/>
      <c r="C21" s="34"/>
      <c r="D21" s="34"/>
      <c r="E21" s="34"/>
      <c r="F21" s="35" t="s">
        <v>67</v>
      </c>
      <c r="G21" s="36"/>
      <c r="H21" s="36"/>
      <c r="I21" s="36"/>
      <c r="J21" s="36"/>
      <c r="K21" s="36"/>
      <c r="L21" s="37"/>
    </row>
    <row r="22" spans="1:12" ht="13.5" thickBot="1" x14ac:dyDescent="0.25">
      <c r="A22" s="46" t="s">
        <v>51</v>
      </c>
      <c r="B22" s="39" t="s">
        <v>37</v>
      </c>
      <c r="C22" s="40" t="s">
        <v>38</v>
      </c>
      <c r="D22" s="41"/>
      <c r="E22" s="41"/>
      <c r="F22" s="42" t="s">
        <v>31</v>
      </c>
      <c r="G22" s="40"/>
      <c r="H22" s="40"/>
      <c r="I22" s="40"/>
      <c r="J22" s="40"/>
      <c r="K22" s="40"/>
      <c r="L22" s="43">
        <f>SUM(L14:L21)</f>
        <v>0</v>
      </c>
    </row>
    <row r="23" spans="1:12" ht="13.5" thickBot="1" x14ac:dyDescent="0.25">
      <c r="A23" s="45" t="s">
        <v>46</v>
      </c>
      <c r="B23" s="14" t="s">
        <v>30</v>
      </c>
      <c r="C23" s="15">
        <v>2</v>
      </c>
      <c r="D23" s="16"/>
      <c r="E23" s="16"/>
      <c r="F23" s="17" t="s">
        <v>39</v>
      </c>
      <c r="G23" s="15"/>
      <c r="H23" s="15"/>
      <c r="I23" s="15"/>
      <c r="J23" s="15"/>
      <c r="K23" s="15"/>
      <c r="L23" s="18"/>
    </row>
    <row r="24" spans="1:12" ht="13.5" customHeight="1" thickBot="1" x14ac:dyDescent="0.25">
      <c r="A24" s="28" t="s">
        <v>47</v>
      </c>
      <c r="B24" s="38">
        <f>1+MAX($B$13:B23)</f>
        <v>3</v>
      </c>
      <c r="C24" s="19" t="s">
        <v>68</v>
      </c>
      <c r="D24" s="20"/>
      <c r="E24" s="21" t="s">
        <v>32</v>
      </c>
      <c r="F24" s="22" t="s">
        <v>40</v>
      </c>
      <c r="G24" s="21" t="s">
        <v>33</v>
      </c>
      <c r="H24" s="23">
        <v>1</v>
      </c>
      <c r="I24" s="21"/>
      <c r="J24" s="24" t="str">
        <f>IF(I24=0,"",I24*H24)</f>
        <v/>
      </c>
      <c r="K24" s="25"/>
      <c r="L24" s="44">
        <f>ROUND((ROUND(H24,3))*(ROUND(K24,2)),2)</f>
        <v>0</v>
      </c>
    </row>
    <row r="25" spans="1:12" ht="12.75" customHeight="1" x14ac:dyDescent="0.2">
      <c r="A25" s="28" t="s">
        <v>48</v>
      </c>
      <c r="B25" s="27"/>
      <c r="C25" s="28"/>
      <c r="D25" s="28"/>
      <c r="E25" s="28"/>
      <c r="F25" s="29" t="s">
        <v>41</v>
      </c>
      <c r="G25" s="30"/>
      <c r="H25" s="30"/>
      <c r="I25" s="30"/>
      <c r="J25" s="30"/>
      <c r="K25" s="30"/>
      <c r="L25" s="31"/>
    </row>
    <row r="26" spans="1:12" ht="12.75" customHeight="1" x14ac:dyDescent="0.2">
      <c r="A26" s="28" t="s">
        <v>49</v>
      </c>
      <c r="B26" s="27"/>
      <c r="C26" s="28"/>
      <c r="D26" s="28"/>
      <c r="E26" s="28"/>
      <c r="F26" s="32" t="s">
        <v>34</v>
      </c>
      <c r="G26" s="30"/>
      <c r="H26" s="30"/>
      <c r="I26" s="30"/>
      <c r="J26" s="30"/>
      <c r="K26" s="30"/>
      <c r="L26" s="31"/>
    </row>
    <row r="27" spans="1:12" ht="71.25" customHeight="1" thickBot="1" x14ac:dyDescent="0.25">
      <c r="A27" s="28" t="s">
        <v>50</v>
      </c>
      <c r="B27" s="33"/>
      <c r="C27" s="34"/>
      <c r="D27" s="34"/>
      <c r="E27" s="34"/>
      <c r="F27" s="35" t="s">
        <v>42</v>
      </c>
      <c r="G27" s="36"/>
      <c r="H27" s="36"/>
      <c r="I27" s="36"/>
      <c r="J27" s="36"/>
      <c r="K27" s="36"/>
      <c r="L27" s="37"/>
    </row>
    <row r="28" spans="1:12" ht="13.5" customHeight="1" thickBot="1" x14ac:dyDescent="0.25">
      <c r="A28" s="28" t="s">
        <v>47</v>
      </c>
      <c r="B28" s="38">
        <f>1+MAX($B$13:B27)</f>
        <v>4</v>
      </c>
      <c r="C28" s="19" t="s">
        <v>69</v>
      </c>
      <c r="D28" s="20"/>
      <c r="E28" s="21" t="s">
        <v>32</v>
      </c>
      <c r="F28" s="22" t="s">
        <v>43</v>
      </c>
      <c r="G28" s="21" t="s">
        <v>33</v>
      </c>
      <c r="H28" s="23">
        <v>1</v>
      </c>
      <c r="I28" s="21"/>
      <c r="J28" s="24" t="str">
        <f>IF(I28=0,"",I28*H28)</f>
        <v/>
      </c>
      <c r="K28" s="25"/>
      <c r="L28" s="44">
        <f>ROUND((ROUND(H28,3))*(ROUND(K28,2)),2)</f>
        <v>0</v>
      </c>
    </row>
    <row r="29" spans="1:12" ht="12.75" customHeight="1" x14ac:dyDescent="0.2">
      <c r="A29" s="28" t="s">
        <v>48</v>
      </c>
      <c r="B29" s="27"/>
      <c r="C29" s="28"/>
      <c r="D29" s="28"/>
      <c r="E29" s="28"/>
      <c r="F29" s="29" t="s">
        <v>44</v>
      </c>
      <c r="G29" s="30"/>
      <c r="H29" s="30"/>
      <c r="I29" s="30"/>
      <c r="J29" s="30"/>
      <c r="K29" s="30"/>
      <c r="L29" s="31"/>
    </row>
    <row r="30" spans="1:12" ht="12.75" customHeight="1" x14ac:dyDescent="0.2">
      <c r="A30" s="28" t="s">
        <v>49</v>
      </c>
      <c r="B30" s="27"/>
      <c r="C30" s="28"/>
      <c r="D30" s="28"/>
      <c r="E30" s="28"/>
      <c r="F30" s="32" t="s">
        <v>34</v>
      </c>
      <c r="G30" s="30"/>
      <c r="H30" s="30"/>
      <c r="I30" s="30"/>
      <c r="J30" s="30"/>
      <c r="K30" s="30"/>
      <c r="L30" s="31"/>
    </row>
    <row r="31" spans="1:12" ht="69" customHeight="1" thickBot="1" x14ac:dyDescent="0.25">
      <c r="A31" s="28" t="s">
        <v>50</v>
      </c>
      <c r="B31" s="33"/>
      <c r="C31" s="34"/>
      <c r="D31" s="34"/>
      <c r="E31" s="34"/>
      <c r="F31" s="35" t="s">
        <v>45</v>
      </c>
      <c r="G31" s="36"/>
      <c r="H31" s="36"/>
      <c r="I31" s="36"/>
      <c r="J31" s="36"/>
      <c r="K31" s="36"/>
      <c r="L31" s="37"/>
    </row>
    <row r="32" spans="1:12" ht="13.5" thickBot="1" x14ac:dyDescent="0.25">
      <c r="A32" s="46" t="s">
        <v>51</v>
      </c>
      <c r="B32" s="39" t="s">
        <v>37</v>
      </c>
      <c r="C32" s="40" t="s">
        <v>38</v>
      </c>
      <c r="D32" s="41"/>
      <c r="E32" s="41"/>
      <c r="F32" s="42" t="s">
        <v>39</v>
      </c>
      <c r="G32" s="40"/>
      <c r="H32" s="40"/>
      <c r="I32" s="40"/>
      <c r="J32" s="40"/>
      <c r="K32" s="40"/>
      <c r="L32" s="43">
        <f>SUM(L24:L31)</f>
        <v>0</v>
      </c>
    </row>
  </sheetData>
  <mergeCells count="31">
    <mergeCell ref="B1:C1"/>
    <mergeCell ref="D2:H2"/>
    <mergeCell ref="F3:H3"/>
    <mergeCell ref="F6:H6"/>
    <mergeCell ref="I6:J6"/>
    <mergeCell ref="B4:D4"/>
    <mergeCell ref="I4:J4"/>
    <mergeCell ref="F5:H5"/>
    <mergeCell ref="I5:J5"/>
    <mergeCell ref="J10:J12"/>
    <mergeCell ref="B10:B12"/>
    <mergeCell ref="C10:C12"/>
    <mergeCell ref="D10:D12"/>
    <mergeCell ref="E10:E12"/>
    <mergeCell ref="F10:F12"/>
    <mergeCell ref="K10:L11"/>
    <mergeCell ref="B2:C2"/>
    <mergeCell ref="I2:J2"/>
    <mergeCell ref="K2:L2"/>
    <mergeCell ref="D3:E3"/>
    <mergeCell ref="K3:L3"/>
    <mergeCell ref="G10:G12"/>
    <mergeCell ref="H10:H12"/>
    <mergeCell ref="I10:I12"/>
    <mergeCell ref="B7:D7"/>
    <mergeCell ref="F7:H7"/>
    <mergeCell ref="I7:J7"/>
    <mergeCell ref="B8:D8"/>
    <mergeCell ref="G8:H8"/>
    <mergeCell ref="I8:J8"/>
    <mergeCell ref="B9:J9"/>
  </mergeCells>
  <conditionalFormatting sqref="C13">
    <cfRule type="expression" dxfId="37" priority="206">
      <formula>C13=""</formula>
    </cfRule>
  </conditionalFormatting>
  <conditionalFormatting sqref="C22:C23">
    <cfRule type="expression" dxfId="36" priority="177">
      <formula>C22=""</formula>
    </cfRule>
  </conditionalFormatting>
  <conditionalFormatting sqref="C32">
    <cfRule type="expression" dxfId="35" priority="18">
      <formula>C32=""</formula>
    </cfRule>
  </conditionalFormatting>
  <conditionalFormatting sqref="C18:E18">
    <cfRule type="expression" dxfId="34" priority="186">
      <formula>C18=""</formula>
    </cfRule>
  </conditionalFormatting>
  <conditionalFormatting sqref="C24:E24">
    <cfRule type="expression" dxfId="33" priority="163">
      <formula>C24=""</formula>
    </cfRule>
  </conditionalFormatting>
  <conditionalFormatting sqref="C28:E28">
    <cfRule type="expression" dxfId="32" priority="151">
      <formula>C28=""</formula>
    </cfRule>
  </conditionalFormatting>
  <conditionalFormatting sqref="C14:K14">
    <cfRule type="expression" dxfId="31" priority="194">
      <formula>C14=""</formula>
    </cfRule>
  </conditionalFormatting>
  <conditionalFormatting sqref="D2">
    <cfRule type="expression" dxfId="30" priority="175">
      <formula>IF($D$2="Název stavby","Vybarvit",IF($D$2="","Vybarvit",""))="Vybarvit"</formula>
    </cfRule>
  </conditionalFormatting>
  <conditionalFormatting sqref="D3">
    <cfRule type="expression" dxfId="29" priority="232">
      <formula>IF($D$3="SO XX-XX-XX","Vybarvit",IF($D$3="","Vybarvit",""))="Vybarvit"</formula>
    </cfRule>
  </conditionalFormatting>
  <conditionalFormatting sqref="E4">
    <cfRule type="expression" dxfId="28" priority="204">
      <formula>$E$4=""</formula>
    </cfRule>
  </conditionalFormatting>
  <conditionalFormatting sqref="E5">
    <cfRule type="expression" dxfId="27" priority="219">
      <formula>$E$5=""</formula>
    </cfRule>
  </conditionalFormatting>
  <conditionalFormatting sqref="E6">
    <cfRule type="expression" dxfId="26" priority="220">
      <formula>$E$6=""</formula>
    </cfRule>
  </conditionalFormatting>
  <conditionalFormatting sqref="E7">
    <cfRule type="expression" dxfId="25" priority="221">
      <formula>$E$7=""</formula>
    </cfRule>
  </conditionalFormatting>
  <conditionalFormatting sqref="E8">
    <cfRule type="expression" dxfId="24" priority="222">
      <formula>$E$8=""</formula>
    </cfRule>
  </conditionalFormatting>
  <conditionalFormatting sqref="F3">
    <cfRule type="expression" dxfId="23" priority="231">
      <formula>IF($F$3="Název SO/PS","Vybarvit",IF($F$3="","Vybarvit",""))="Vybarvit"</formula>
    </cfRule>
  </conditionalFormatting>
  <conditionalFormatting sqref="F6">
    <cfRule type="expression" dxfId="22" priority="234">
      <formula>$E$6="Ostatní"</formula>
    </cfRule>
    <cfRule type="expression" dxfId="21" priority="233">
      <formula>$E$5="Ostatní"</formula>
    </cfRule>
  </conditionalFormatting>
  <conditionalFormatting sqref="F8">
    <cfRule type="expression" dxfId="20" priority="230">
      <formula>IF($F$8="Obchodní název firmy/společnosti, v případě fyzické osoby podnikající  IČO","Vybarvit",IF($F$8="","Vybarvit",""))="Vybarvit"</formula>
    </cfRule>
  </conditionalFormatting>
  <conditionalFormatting sqref="F13">
    <cfRule type="expression" dxfId="19" priority="205">
      <formula>F13="Doplnit název dílu a ve sloupci C číslo dílu"</formula>
    </cfRule>
  </conditionalFormatting>
  <conditionalFormatting sqref="F15">
    <cfRule type="expression" dxfId="18" priority="184">
      <formula>IF(F15="popis položky","Vyznačit",IF(F15="","Vyznačit",""))="Vyznačit"</formula>
    </cfRule>
  </conditionalFormatting>
  <conditionalFormatting sqref="F16">
    <cfRule type="expression" dxfId="17" priority="193">
      <formula>IF(F16="výkaz výměr","Vyznačit",IF(F16="","Vyznačit",""))="Vyznačit"</formula>
    </cfRule>
  </conditionalFormatting>
  <conditionalFormatting sqref="F17:F18">
    <cfRule type="expression" dxfId="16" priority="187">
      <formula>F17=""</formula>
    </cfRule>
  </conditionalFormatting>
  <conditionalFormatting sqref="F19">
    <cfRule type="expression" dxfId="15" priority="183">
      <formula>IF(F19="popis položky","Vyznačit",IF(F19="","Vyznačit",""))="Vyznačit"</formula>
    </cfRule>
  </conditionalFormatting>
  <conditionalFormatting sqref="F20">
    <cfRule type="expression" dxfId="14" priority="185">
      <formula>IF(F20="výkaz výměr","Vyznačit",IF(F20="","Vyznačit",""))="Vyznačit"</formula>
    </cfRule>
  </conditionalFormatting>
  <conditionalFormatting sqref="F21">
    <cfRule type="expression" dxfId="13" priority="182">
      <formula>F21=""</formula>
    </cfRule>
  </conditionalFormatting>
  <conditionalFormatting sqref="F22:F23">
    <cfRule type="expression" dxfId="12" priority="176">
      <formula>F22="Doplnit název dílu a ve sloupci C číslo dílu"</formula>
    </cfRule>
  </conditionalFormatting>
  <conditionalFormatting sqref="F24:F31">
    <cfRule type="expression" dxfId="11" priority="157">
      <formula>F24=""</formula>
    </cfRule>
  </conditionalFormatting>
  <conditionalFormatting sqref="F32">
    <cfRule type="expression" dxfId="10" priority="17">
      <formula>F32="Doplnit název dílu a ve sloupci C číslo dílu"</formula>
    </cfRule>
  </conditionalFormatting>
  <conditionalFormatting sqref="G8:H8">
    <cfRule type="expression" dxfId="9" priority="229">
      <formula>IF($G$8="Titul Jméno Příjmení","Vybarvit",IF($G$8="","Vybarvit",""))="Vybarvit"</formula>
    </cfRule>
  </conditionalFormatting>
  <conditionalFormatting sqref="G18:K18">
    <cfRule type="expression" dxfId="8" priority="180">
      <formula>G18=""</formula>
    </cfRule>
  </conditionalFormatting>
  <conditionalFormatting sqref="G24:K24">
    <cfRule type="expression" dxfId="7" priority="164">
      <formula>G24=""</formula>
    </cfRule>
  </conditionalFormatting>
  <conditionalFormatting sqref="G28:K28">
    <cfRule type="expression" dxfId="6" priority="152">
      <formula>G28=""</formula>
    </cfRule>
  </conditionalFormatting>
  <conditionalFormatting sqref="K4">
    <cfRule type="expression" dxfId="5" priority="224">
      <formula>$K$4=""</formula>
    </cfRule>
  </conditionalFormatting>
  <conditionalFormatting sqref="K5">
    <cfRule type="expression" dxfId="4" priority="225">
      <formula>$K$5=""</formula>
    </cfRule>
  </conditionalFormatting>
  <conditionalFormatting sqref="K6">
    <cfRule type="expression" dxfId="3" priority="226">
      <formula>$K$6=""</formula>
    </cfRule>
  </conditionalFormatting>
  <conditionalFormatting sqref="K7">
    <cfRule type="expression" dxfId="2" priority="227">
      <formula>$K$7=""</formula>
    </cfRule>
  </conditionalFormatting>
  <conditionalFormatting sqref="K8">
    <cfRule type="expression" dxfId="1" priority="228">
      <formula>$K$8=""</formula>
    </cfRule>
  </conditionalFormatting>
  <conditionalFormatting sqref="L4">
    <cfRule type="expression" dxfId="0" priority="223">
      <formula>$L$4=""</formula>
    </cfRule>
  </conditionalFormatting>
  <dataValidations count="13">
    <dataValidation allowBlank="1" showInputMessage="1" showErrorMessage="1" promptTitle="Název položky" prompt="Přesný název položky dle cenové soustavy, nebo vlastní název v případě položky mimo cenovou soustavu." sqref="F14 F18" xr:uid="{EC3339C6-77A1-4CA8-8194-4FA53E683439}"/>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17 F21 F24:F31" xr:uid="{B3C97313-21F7-4CCD-8ECC-BB2035A2D8F2}"/>
    <dataValidation type="list" allowBlank="1" showInputMessage="1" showErrorMessage="1" sqref="D14 D18" xr:uid="{E56BBB07-26CE-493F-B3FA-378531DCBF00}">
      <formula1>"1,2,3,4,5,6,7,8,9,10"</formula1>
    </dataValidation>
    <dataValidation type="date" allowBlank="1" showInputMessage="1" showErrorMessage="1" error="Rozmezí let 2017 - 2050" promptTitle="Vložit rok" prompt="ve formátu:_x000a_rrrr" sqref="K7" xr:uid="{FEA0E4D1-1E9F-40AB-ADEA-EE72422AAA29}">
      <formula1>2017</formula1>
      <formula2>2050</formula2>
    </dataValidation>
    <dataValidation allowBlank="1" showInputMessage="1" showErrorMessage="1" promptTitle="Číselné označení SO/PS " prompt="musí být uvedeno i v názvu listu SO (nebo PS) XX-XX-XX._x000a_Každé SO/PS musí být zpracováno v samostatném formuláři." sqref="D3" xr:uid="{7164839C-6B36-4F05-930D-8F7058C6D0BE}"/>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xr:uid="{5B7BBE1A-F6DB-420B-8AD5-CBE88DE6644F}">
      <formula1>42370</formula1>
      <formula2>55153</formula2>
    </dataValidation>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xr:uid="{478AE3BE-268F-452E-8F5E-49D4FA2474D9}">
      <formula1>42370</formula1>
      <formula2>55153</formula2>
    </dataValidation>
    <dataValidation allowBlank="1" showInputMessage="1" showErrorMessage="1" promptTitle="S-kód" prompt="Číslo pod kterým je stavba evidovaná v systému SŽDC." sqref="K6" xr:uid="{0C5C672D-DA66-4623-992E-D145F829F7EA}"/>
    <dataValidation type="date" allowBlank="1" showInputMessage="1" showErrorMessage="1" errorTitle="Špatný datum" error="Datum musí být v rozmezí_x000a_od 1.1.2016_x000a_do 31.12.2050" promptTitle="Vložit datum" prompt="ve formátu: dd.mm.rrrr" sqref="K8" xr:uid="{416B336F-F602-416E-AD4F-BC723CCDC406}">
      <formula1>42370</formula1>
      <formula2>55153</formula2>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A2BDD677-2F09-410F-8CEA-5D347528C38F}">
      <formula1>"801,802,803,811,812, 813, 814,815, 817, 821,822, 823,824,825,826,827,828,831,832,833,838,839"</formula1>
    </dataValidation>
    <dataValidation type="list" allowBlank="1" showInputMessage="1" showErrorMessage="1" errorTitle="Neexitující stupeň dokumentace!" error="Nutno vybrat stupeň dokumentace dle předvolby!" promptTitle="Výběr stádia dle seznamu:" prompt="Stádium 3_x000a_Stádium 2" sqref="E5" xr:uid="{400149C7-9AB9-4BBD-BA2F-181A50A117F0}">
      <formula1>"Stádium 2,Stádium 3"</formula1>
    </dataValidation>
    <dataValidation type="date" allowBlank="1" showInputMessage="1" showErrorMessage="1" sqref="L8" xr:uid="{60B2C4C6-FCA9-4932-B8EA-D59146868B0E}">
      <formula1>42370</formula1>
      <formula2>55153</formula2>
    </dataValidation>
    <dataValidation type="list" allowBlank="1" showInputMessage="1" showErrorMessage="1" errorTitle="Špatné označení majetku" error="_x000a_Nutno vybrat dle předvolby!_x000a_SŽ nebo Ostatní." promptTitle="Výběr dle předvolby:" prompt="_x000a_SŽ_x000a_Ostatní" sqref="E6" xr:uid="{71C244F2-11AD-4B6A-A3EF-0707EBC9A76D}">
      <formula1>"SŽ, Ostatní"</formula1>
    </dataValidation>
  </dataValidations>
  <pageMargins left="0.7" right="0.7" top="0.78740157499999996" bottom="0.78740157499999996" header="0.3" footer="0.3"/>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2</vt:i4>
      </vt:variant>
    </vt:vector>
  </HeadingPairs>
  <TitlesOfParts>
    <vt:vector size="2" baseType="lpstr">
      <vt:lpstr>Požadavky na výkon a funkci P+R</vt:lpstr>
      <vt:lpstr>SO98-98</vt:lpstr>
    </vt:vector>
  </TitlesOfParts>
  <Company>Sprava zeleznic, statni organizace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Techmanová Jaroslava, Ing.</dc:creator>
  <cp:lastModifiedBy>Techmanová Jaroslava, Ing.</cp:lastModifiedBy>
  <dcterms:created xsi:type="dcterms:W3CDTF">2024-10-11T07:03:52Z</dcterms:created>
  <dcterms:modified xsi:type="dcterms:W3CDTF">2025-03-17T09:46:31Z</dcterms:modified>
</cp:coreProperties>
</file>